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regionemarche.intra\ormadfs\Stock25\UffOrg\Giuridico\Reclutamento\UTILIZZO GRADUATORIE\NUOVA PUBBLICAZIONE\"/>
    </mc:Choice>
  </mc:AlternateContent>
  <xr:revisionPtr revIDLastSave="0" documentId="13_ncr:1_{5790C86E-7E04-414C-B046-C5982E3510B6}" xr6:coauthVersionLast="36" xr6:coauthVersionMax="36" xr10:uidLastSave="{00000000-0000-0000-0000-000000000000}"/>
  <bookViews>
    <workbookView xWindow="-105" yWindow="-105" windowWidth="23265" windowHeight="12465" firstSheet="1" activeTab="1" xr2:uid="{00000000-000D-0000-FFFF-FFFF00000000}"/>
  </bookViews>
  <sheets>
    <sheet name="PROVA ORALE 12 GIUGNO (2)" sheetId="12" state="hidden" r:id="rId1"/>
    <sheet name="GRADUATORIA FINALE C_LF" sheetId="2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" i="12" l="1"/>
  <c r="J76" i="12"/>
  <c r="F76" i="12"/>
  <c r="O76" i="12" s="1"/>
  <c r="P76" i="12" s="1"/>
  <c r="N75" i="12"/>
  <c r="J75" i="12"/>
  <c r="F75" i="12"/>
  <c r="O75" i="12" s="1"/>
  <c r="P75" i="12" s="1"/>
  <c r="N74" i="12"/>
  <c r="J74" i="12"/>
  <c r="F74" i="12"/>
  <c r="O74" i="12" s="1"/>
  <c r="P74" i="12" s="1"/>
  <c r="O73" i="12"/>
  <c r="P73" i="12" s="1"/>
  <c r="N73" i="12"/>
  <c r="J73" i="12"/>
  <c r="F73" i="12"/>
  <c r="O72" i="12"/>
  <c r="P72" i="12" s="1"/>
  <c r="N72" i="12"/>
  <c r="J72" i="12"/>
  <c r="F72" i="12"/>
  <c r="N71" i="12"/>
  <c r="J71" i="12"/>
  <c r="F71" i="12"/>
  <c r="N70" i="12"/>
  <c r="J70" i="12"/>
  <c r="F70" i="12"/>
  <c r="N69" i="12"/>
  <c r="J69" i="12"/>
  <c r="F69" i="12"/>
  <c r="N68" i="12"/>
  <c r="J68" i="12"/>
  <c r="F68" i="12"/>
  <c r="O68" i="12" s="1"/>
  <c r="P68" i="12" s="1"/>
  <c r="N67" i="12"/>
  <c r="J67" i="12"/>
  <c r="F67" i="12"/>
  <c r="O67" i="12" s="1"/>
  <c r="P67" i="12" s="1"/>
  <c r="N66" i="12"/>
  <c r="J66" i="12"/>
  <c r="F66" i="12"/>
  <c r="O66" i="12" s="1"/>
  <c r="P66" i="12" s="1"/>
  <c r="O65" i="12"/>
  <c r="P65" i="12" s="1"/>
  <c r="N65" i="12"/>
  <c r="J65" i="12"/>
  <c r="F65" i="12"/>
  <c r="O64" i="12"/>
  <c r="P64" i="12" s="1"/>
  <c r="N64" i="12"/>
  <c r="J64" i="12"/>
  <c r="F64" i="12"/>
  <c r="N63" i="12"/>
  <c r="J63" i="12"/>
  <c r="F63" i="12"/>
  <c r="N62" i="12"/>
  <c r="J62" i="12"/>
  <c r="F62" i="12"/>
  <c r="N61" i="12"/>
  <c r="J61" i="12"/>
  <c r="F61" i="12"/>
  <c r="N60" i="12"/>
  <c r="J60" i="12"/>
  <c r="F60" i="12"/>
  <c r="O60" i="12" s="1"/>
  <c r="P60" i="12" s="1"/>
  <c r="N59" i="12"/>
  <c r="J59" i="12"/>
  <c r="F59" i="12"/>
  <c r="O59" i="12" s="1"/>
  <c r="P59" i="12" s="1"/>
  <c r="N58" i="12"/>
  <c r="J58" i="12"/>
  <c r="F58" i="12"/>
  <c r="O58" i="12" s="1"/>
  <c r="P58" i="12" s="1"/>
  <c r="O57" i="12"/>
  <c r="P57" i="12" s="1"/>
  <c r="N57" i="12"/>
  <c r="J57" i="12"/>
  <c r="F57" i="12"/>
  <c r="O56" i="12"/>
  <c r="P56" i="12" s="1"/>
  <c r="N56" i="12"/>
  <c r="J56" i="12"/>
  <c r="F56" i="12"/>
  <c r="N51" i="12"/>
  <c r="J51" i="12"/>
  <c r="F51" i="12"/>
  <c r="N50" i="12"/>
  <c r="J50" i="12"/>
  <c r="F50" i="12"/>
  <c r="N49" i="12"/>
  <c r="J49" i="12"/>
  <c r="O49" i="12" s="1"/>
  <c r="P49" i="12" s="1"/>
  <c r="O48" i="12"/>
  <c r="P48" i="12" s="1"/>
  <c r="N48" i="12"/>
  <c r="J48" i="12"/>
  <c r="F48" i="12"/>
  <c r="O47" i="12"/>
  <c r="P47" i="12" s="1"/>
  <c r="N47" i="12"/>
  <c r="J47" i="12"/>
  <c r="F47" i="12"/>
  <c r="N46" i="12"/>
  <c r="J46" i="12"/>
  <c r="F46" i="12"/>
  <c r="N45" i="12"/>
  <c r="J45" i="12"/>
  <c r="F45" i="12"/>
  <c r="N44" i="12"/>
  <c r="J44" i="12"/>
  <c r="F44" i="12"/>
  <c r="N43" i="12"/>
  <c r="J43" i="12"/>
  <c r="F43" i="12"/>
  <c r="O43" i="12" s="1"/>
  <c r="P43" i="12" s="1"/>
  <c r="O42" i="12"/>
  <c r="P42" i="12" s="1"/>
  <c r="N42" i="12"/>
  <c r="J42" i="12"/>
  <c r="F42" i="12"/>
  <c r="N41" i="12"/>
  <c r="J41" i="12"/>
  <c r="F41" i="12"/>
  <c r="N40" i="12"/>
  <c r="O40" i="12" s="1"/>
  <c r="P40" i="12" s="1"/>
  <c r="J40" i="12"/>
  <c r="F40" i="12"/>
  <c r="N39" i="12"/>
  <c r="J39" i="12"/>
  <c r="F39" i="12"/>
  <c r="N38" i="12"/>
  <c r="J38" i="12"/>
  <c r="F38" i="12"/>
  <c r="O38" i="12" s="1"/>
  <c r="P38" i="12" s="1"/>
  <c r="N37" i="12"/>
  <c r="J37" i="12"/>
  <c r="F37" i="12"/>
  <c r="N36" i="12"/>
  <c r="J36" i="12"/>
  <c r="F36" i="12"/>
  <c r="N35" i="12"/>
  <c r="J35" i="12"/>
  <c r="F35" i="12"/>
  <c r="N34" i="12"/>
  <c r="J34" i="12"/>
  <c r="F34" i="12"/>
  <c r="O34" i="12" s="1"/>
  <c r="P34" i="12" s="1"/>
  <c r="N33" i="12"/>
  <c r="J33" i="12"/>
  <c r="F33" i="12"/>
  <c r="O33" i="12" s="1"/>
  <c r="P33" i="12" s="1"/>
  <c r="N32" i="12"/>
  <c r="J32" i="12"/>
  <c r="F32" i="12"/>
  <c r="O32" i="12" s="1"/>
  <c r="P32" i="12" s="1"/>
  <c r="N31" i="12"/>
  <c r="J31" i="12"/>
  <c r="F31" i="12"/>
  <c r="N26" i="12"/>
  <c r="J26" i="12"/>
  <c r="F26" i="12"/>
  <c r="N25" i="12"/>
  <c r="O25" i="12" s="1"/>
  <c r="P25" i="12" s="1"/>
  <c r="J25" i="12"/>
  <c r="F25" i="12"/>
  <c r="N24" i="12"/>
  <c r="O24" i="12" s="1"/>
  <c r="P24" i="12" s="1"/>
  <c r="S23" i="12" s="1"/>
  <c r="J24" i="12"/>
  <c r="F24" i="12"/>
  <c r="N23" i="12"/>
  <c r="J23" i="12"/>
  <c r="O23" i="12" s="1"/>
  <c r="P23" i="12" s="1"/>
  <c r="S22" i="12" s="1"/>
  <c r="F23" i="12"/>
  <c r="N22" i="12"/>
  <c r="J22" i="12"/>
  <c r="F22" i="12"/>
  <c r="O22" i="12" s="1"/>
  <c r="P22" i="12" s="1"/>
  <c r="S21" i="12" s="1"/>
  <c r="N21" i="12"/>
  <c r="J21" i="12"/>
  <c r="F21" i="12"/>
  <c r="O21" i="12" s="1"/>
  <c r="P21" i="12" s="1"/>
  <c r="N20" i="12"/>
  <c r="J20" i="12"/>
  <c r="F20" i="12"/>
  <c r="O20" i="12" s="1"/>
  <c r="P20" i="12" s="1"/>
  <c r="N19" i="12"/>
  <c r="J19" i="12"/>
  <c r="F19" i="12"/>
  <c r="N18" i="12"/>
  <c r="J18" i="12"/>
  <c r="F18" i="12"/>
  <c r="N17" i="12"/>
  <c r="O17" i="12" s="1"/>
  <c r="P17" i="12" s="1"/>
  <c r="J17" i="12"/>
  <c r="F17" i="12"/>
  <c r="N16" i="12"/>
  <c r="O16" i="12" s="1"/>
  <c r="P16" i="12" s="1"/>
  <c r="J16" i="12"/>
  <c r="F16" i="12"/>
  <c r="N15" i="12"/>
  <c r="J15" i="12"/>
  <c r="O15" i="12" s="1"/>
  <c r="P15" i="12" s="1"/>
  <c r="F15" i="12"/>
  <c r="N14" i="12"/>
  <c r="J14" i="12"/>
  <c r="F14" i="12"/>
  <c r="O14" i="12" s="1"/>
  <c r="P14" i="12" s="1"/>
  <c r="N13" i="12"/>
  <c r="J13" i="12"/>
  <c r="F13" i="12"/>
  <c r="O13" i="12" s="1"/>
  <c r="P13" i="12" s="1"/>
  <c r="N12" i="12"/>
  <c r="J12" i="12"/>
  <c r="F12" i="12"/>
  <c r="O12" i="12" s="1"/>
  <c r="P12" i="12" s="1"/>
  <c r="N11" i="12"/>
  <c r="J11" i="12"/>
  <c r="F11" i="12"/>
  <c r="N10" i="12"/>
  <c r="J10" i="12"/>
  <c r="F10" i="12"/>
  <c r="N9" i="12"/>
  <c r="O9" i="12" s="1"/>
  <c r="P9" i="12" s="1"/>
  <c r="S8" i="12" s="1"/>
  <c r="J9" i="12"/>
  <c r="F9" i="12"/>
  <c r="N8" i="12"/>
  <c r="O8" i="12" s="1"/>
  <c r="P8" i="12" s="1"/>
  <c r="J8" i="12"/>
  <c r="F8" i="12"/>
  <c r="N7" i="12"/>
  <c r="J7" i="12"/>
  <c r="O7" i="12" s="1"/>
  <c r="P7" i="12" s="1"/>
  <c r="F7" i="12"/>
  <c r="N6" i="12"/>
  <c r="J6" i="12"/>
  <c r="F6" i="12"/>
  <c r="O6" i="12" s="1"/>
  <c r="P6" i="12" s="1"/>
  <c r="S6" i="12" l="1"/>
  <c r="S14" i="12"/>
  <c r="O39" i="12"/>
  <c r="P39" i="12" s="1"/>
  <c r="S13" i="12" s="1"/>
  <c r="O44" i="12"/>
  <c r="P44" i="12" s="1"/>
  <c r="O45" i="12"/>
  <c r="P45" i="12" s="1"/>
  <c r="O50" i="12"/>
  <c r="P50" i="12" s="1"/>
  <c r="O61" i="12"/>
  <c r="P61" i="12" s="1"/>
  <c r="O62" i="12"/>
  <c r="P62" i="12" s="1"/>
  <c r="O69" i="12"/>
  <c r="P69" i="12" s="1"/>
  <c r="O70" i="12"/>
  <c r="P70" i="12" s="1"/>
  <c r="O10" i="12"/>
  <c r="P10" i="12" s="1"/>
  <c r="S9" i="12" s="1"/>
  <c r="O11" i="12"/>
  <c r="P11" i="12" s="1"/>
  <c r="O18" i="12"/>
  <c r="P18" i="12" s="1"/>
  <c r="O19" i="12"/>
  <c r="P19" i="12" s="1"/>
  <c r="O26" i="12"/>
  <c r="P26" i="12" s="1"/>
  <c r="S25" i="12" s="1"/>
  <c r="O41" i="12"/>
  <c r="P41" i="12" s="1"/>
  <c r="S15" i="12" s="1"/>
  <c r="O46" i="12"/>
  <c r="P46" i="12" s="1"/>
  <c r="O51" i="12"/>
  <c r="P51" i="12" s="1"/>
  <c r="O63" i="12"/>
  <c r="P63" i="12" s="1"/>
  <c r="S12" i="12" s="1"/>
  <c r="O71" i="12"/>
  <c r="P71" i="12" s="1"/>
  <c r="S20" i="12" s="1"/>
  <c r="O31" i="12"/>
  <c r="P31" i="12" s="1"/>
  <c r="S5" i="12" s="1"/>
  <c r="O35" i="12"/>
  <c r="P35" i="12" s="1"/>
  <c r="O36" i="12"/>
  <c r="P36" i="12" s="1"/>
  <c r="O37" i="12"/>
  <c r="P37" i="12" s="1"/>
  <c r="S16" i="12"/>
  <c r="S17" i="12"/>
  <c r="S19" i="12"/>
  <c r="S7" i="12"/>
  <c r="S18" i="12"/>
  <c r="S24" i="12"/>
  <c r="S11" i="12"/>
  <c r="S10" i="12" l="1"/>
</calcChain>
</file>

<file path=xl/sharedStrings.xml><?xml version="1.0" encoding="utf-8"?>
<sst xmlns="http://schemas.openxmlformats.org/spreadsheetml/2006/main" count="168" uniqueCount="53">
  <si>
    <t>tot. Coefficiente</t>
  </si>
  <si>
    <t>domanda 1</t>
  </si>
  <si>
    <t>domanda 2</t>
  </si>
  <si>
    <t>comm. 1</t>
  </si>
  <si>
    <t>comm. 2</t>
  </si>
  <si>
    <t>comm. 3</t>
  </si>
  <si>
    <t>Totale</t>
  </si>
  <si>
    <t>Candidato</t>
  </si>
  <si>
    <t>domanda 3</t>
  </si>
  <si>
    <t>completezza espositiva</t>
  </si>
  <si>
    <t>inquadramento tecnico e giuridico della fattispecie relativa agli argomenti trattati</t>
  </si>
  <si>
    <t>proprietà di linguaggio e chiarezza concettuale</t>
  </si>
  <si>
    <t>Totale prova orale</t>
  </si>
  <si>
    <t>Valore domanda</t>
  </si>
  <si>
    <t>Media coefficienti</t>
  </si>
  <si>
    <t>SABBATINI ALESSANDRO</t>
  </si>
  <si>
    <t>SACCONI SOFIA</t>
  </si>
  <si>
    <t>SANTAMARIA DAVIDE</t>
  </si>
  <si>
    <t>SANTAMARIA MICHELA</t>
  </si>
  <si>
    <t>SARTI FEDERICA</t>
  </si>
  <si>
    <t>SARTINI MELISSA</t>
  </si>
  <si>
    <t>SCALABRONI SERENA</t>
  </si>
  <si>
    <t>SCHIAVONI ANTONIO</t>
  </si>
  <si>
    <t>SCHIPPA FRANCESCO</t>
  </si>
  <si>
    <t>SCUPPA DALILA</t>
  </si>
  <si>
    <t>GIAMPIERI SILVIA</t>
  </si>
  <si>
    <t>SILVESTRINI ANDREA</t>
  </si>
  <si>
    <t>SPAZIANI MARIA FRANCESCA</t>
  </si>
  <si>
    <t>SPEGNI MONICA</t>
  </si>
  <si>
    <t>SPINELLI MARIA PIA</t>
  </si>
  <si>
    <t>STACCHIOTTI GIOVANNA</t>
  </si>
  <si>
    <t>STORANI STEFANIA</t>
  </si>
  <si>
    <t>STRAPPATO ROSARIA</t>
  </si>
  <si>
    <t>STURBINI DIANA</t>
  </si>
  <si>
    <t>TARTABINI NICOLAS</t>
  </si>
  <si>
    <t>PLICO ROSSELLA</t>
  </si>
  <si>
    <t>PLICO KATE</t>
  </si>
  <si>
    <t>PLICO PIETRO</t>
  </si>
  <si>
    <t>Kcomm. 1</t>
  </si>
  <si>
    <t>Pcomm. 2</t>
  </si>
  <si>
    <t>Rcomm. 3</t>
  </si>
  <si>
    <t>ASSENTE</t>
  </si>
  <si>
    <t xml:space="preserve">Prova scritta </t>
  </si>
  <si>
    <t>CANDIDATO</t>
  </si>
  <si>
    <t>PIERRO MILENA</t>
  </si>
  <si>
    <t>ZULBERTI SONIA</t>
  </si>
  <si>
    <t>BORDONI SARA</t>
  </si>
  <si>
    <t>CAFIERO MATTEO</t>
  </si>
  <si>
    <t>DE LUCA ILENIA</t>
  </si>
  <si>
    <t>BELLUSCI DOMENICA</t>
  </si>
  <si>
    <t>VINCITORE/IDONEO</t>
  </si>
  <si>
    <t>VINCITORE</t>
  </si>
  <si>
    <r>
      <t xml:space="preserve">CONCORSO PUBBLICO PER TITOLI ED ESAMI PER LA COPERTURA DI N. 38 POSTI - AREA DEGLI ISTRUTTORI - EX CATEGORIA C, PROFILO PROFESSIONALE C/LF "ASSISTENTE AMMINISTRATIVO PER LE POLITICHE DEL LAVORO E DELLA FORMAZIONE" CON RAPPORTO DI LAVORO A TEMPO INDETERMINATO E PIENO, PER IL PONTENZIAMENTO DEI CENTRI PER L'IMPIEGO -                                                         </t>
    </r>
    <r>
      <rPr>
        <b/>
        <u/>
        <sz val="12"/>
        <color theme="1"/>
        <rFont val="Calibri"/>
        <family val="2"/>
        <scheme val="minor"/>
      </rPr>
      <t>UTILIZZO GRADUATORIA (VINCITORI - IDONEI)</t>
    </r>
    <r>
      <rPr>
        <b/>
        <sz val="12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</si>
</sst>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2" borderId="1" xfId="0" applyNumberFormat="1" applyFont="1" applyFill="1" applyBorder="1"/>
    <xf numFmtId="2" fontId="0" fillId="0" borderId="1" xfId="0" applyNumberFormat="1" applyBorder="1"/>
    <xf numFmtId="0" fontId="1" fillId="2" borderId="3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0" fillId="3" borderId="5" xfId="0" applyFill="1" applyBorder="1"/>
    <xf numFmtId="2" fontId="0" fillId="0" borderId="1" xfId="0" applyNumberFormat="1" applyBorder="1" applyAlignment="1">
      <alignment wrapText="1"/>
    </xf>
    <xf numFmtId="2" fontId="0" fillId="0" borderId="2" xfId="0" applyNumberFormat="1" applyBorder="1"/>
    <xf numFmtId="2" fontId="1" fillId="0" borderId="0" xfId="0" applyNumberFormat="1" applyFont="1" applyAlignment="1">
      <alignment horizontal="center" vertical="center"/>
    </xf>
    <xf numFmtId="2" fontId="0" fillId="0" borderId="1" xfId="0" quotePrefix="1" applyNumberFormat="1" applyBorder="1"/>
    <xf numFmtId="0" fontId="0" fillId="4" borderId="0" xfId="0" applyFill="1"/>
    <xf numFmtId="0" fontId="0" fillId="4" borderId="1" xfId="0" applyFill="1" applyBorder="1" applyAlignment="1">
      <alignment wrapText="1"/>
    </xf>
    <xf numFmtId="2" fontId="0" fillId="4" borderId="1" xfId="0" applyNumberFormat="1" applyFill="1" applyBorder="1"/>
    <xf numFmtId="2" fontId="0" fillId="4" borderId="1" xfId="0" applyNumberFormat="1" applyFill="1" applyBorder="1" applyAlignment="1">
      <alignment wrapText="1"/>
    </xf>
    <xf numFmtId="2" fontId="0" fillId="4" borderId="0" xfId="0" applyNumberFormat="1" applyFill="1"/>
    <xf numFmtId="0" fontId="0" fillId="0" borderId="0" xfId="0" applyFill="1"/>
    <xf numFmtId="0" fontId="0" fillId="5" borderId="0" xfId="0" applyFill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wrapText="1"/>
    </xf>
    <xf numFmtId="2" fontId="0" fillId="0" borderId="0" xfId="0" applyNumberFormat="1" applyFill="1"/>
    <xf numFmtId="0" fontId="0" fillId="6" borderId="0" xfId="0" applyFill="1"/>
    <xf numFmtId="2" fontId="1" fillId="2" borderId="2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1" xfId="0" applyBorder="1"/>
    <xf numFmtId="0" fontId="0" fillId="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2" fontId="0" fillId="0" borderId="8" xfId="0" applyNumberForma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0" fillId="4" borderId="0" xfId="0" applyFill="1" applyBorder="1"/>
    <xf numFmtId="0" fontId="0" fillId="0" borderId="0" xfId="0" applyBorder="1"/>
    <xf numFmtId="0" fontId="2" fillId="0" borderId="7" xfId="0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7"/>
  <sheetViews>
    <sheetView topLeftCell="E5" zoomScale="85" zoomScaleNormal="85" workbookViewId="0">
      <selection activeCell="R22" sqref="R22"/>
    </sheetView>
  </sheetViews>
  <sheetFormatPr defaultRowHeight="15" x14ac:dyDescent="0.25"/>
  <cols>
    <col min="1" max="1" width="26.140625" customWidth="1"/>
    <col min="2" max="2" width="17.140625" style="1" customWidth="1"/>
    <col min="3" max="5" width="8.7109375" style="3"/>
    <col min="6" max="6" width="9" style="3" bestFit="1" customWidth="1"/>
    <col min="7" max="11" width="8.7109375" style="3"/>
    <col min="12" max="12" width="19.42578125" style="3" customWidth="1"/>
    <col min="13" max="13" width="16.42578125" style="3" customWidth="1"/>
    <col min="14" max="16" width="8.7109375" style="3"/>
    <col min="17" max="17" width="15.5703125" bestFit="1" customWidth="1"/>
    <col min="18" max="18" width="23.42578125" customWidth="1"/>
    <col min="19" max="19" width="17.42578125" style="3" bestFit="1" customWidth="1"/>
    <col min="20" max="20" width="14.7109375" customWidth="1"/>
  </cols>
  <sheetData>
    <row r="2" spans="1:20" ht="15.75" thickBot="1" x14ac:dyDescent="0.3"/>
    <row r="3" spans="1:20" s="5" customFormat="1" ht="87.75" customHeight="1" x14ac:dyDescent="0.25">
      <c r="A3" s="5" t="s">
        <v>43</v>
      </c>
      <c r="B3" s="4" t="s">
        <v>1</v>
      </c>
      <c r="C3" s="51" t="s">
        <v>9</v>
      </c>
      <c r="D3" s="51"/>
      <c r="E3" s="51"/>
      <c r="F3" s="29" t="s">
        <v>0</v>
      </c>
      <c r="G3" s="52" t="s">
        <v>10</v>
      </c>
      <c r="H3" s="52"/>
      <c r="I3" s="52"/>
      <c r="J3" s="29" t="s">
        <v>0</v>
      </c>
      <c r="K3" s="52" t="s">
        <v>11</v>
      </c>
      <c r="L3" s="52"/>
      <c r="M3" s="52"/>
      <c r="N3" s="29" t="s">
        <v>0</v>
      </c>
      <c r="O3" s="29" t="s">
        <v>14</v>
      </c>
      <c r="P3" s="27" t="s">
        <v>6</v>
      </c>
      <c r="Q3" s="9" t="s">
        <v>13</v>
      </c>
      <c r="S3" s="13"/>
    </row>
    <row r="4" spans="1:20" ht="15.75" thickBot="1" x14ac:dyDescent="0.3">
      <c r="B4" s="2" t="s">
        <v>37</v>
      </c>
      <c r="C4" s="53"/>
      <c r="D4" s="53"/>
      <c r="E4" s="53"/>
      <c r="F4" s="11"/>
      <c r="G4" s="53"/>
      <c r="H4" s="53"/>
      <c r="I4" s="53"/>
      <c r="J4" s="11"/>
      <c r="K4" s="53"/>
      <c r="L4" s="53"/>
      <c r="M4" s="53"/>
      <c r="N4" s="11"/>
      <c r="O4" s="11"/>
      <c r="P4" s="12"/>
      <c r="Q4" s="10">
        <v>10</v>
      </c>
      <c r="R4" s="8" t="s">
        <v>7</v>
      </c>
      <c r="S4" s="6" t="s">
        <v>12</v>
      </c>
      <c r="T4" s="35" t="s">
        <v>42</v>
      </c>
    </row>
    <row r="5" spans="1:20" x14ac:dyDescent="0.25">
      <c r="B5" s="2"/>
      <c r="C5" s="28" t="s">
        <v>38</v>
      </c>
      <c r="D5" s="28" t="s">
        <v>39</v>
      </c>
      <c r="E5" s="28" t="s">
        <v>40</v>
      </c>
      <c r="F5" s="11"/>
      <c r="G5" s="28" t="s">
        <v>3</v>
      </c>
      <c r="H5" s="28" t="s">
        <v>4</v>
      </c>
      <c r="I5" s="28" t="s">
        <v>5</v>
      </c>
      <c r="J5" s="11"/>
      <c r="K5" s="28" t="s">
        <v>3</v>
      </c>
      <c r="L5" s="28" t="s">
        <v>4</v>
      </c>
      <c r="M5" s="28" t="s">
        <v>5</v>
      </c>
      <c r="N5" s="11"/>
      <c r="O5" s="11"/>
      <c r="P5" s="7"/>
      <c r="R5" t="s">
        <v>15</v>
      </c>
      <c r="S5" s="7">
        <f>P6+P31+P56</f>
        <v>21.833333333333332</v>
      </c>
      <c r="T5" s="31">
        <v>24.75</v>
      </c>
    </row>
    <row r="6" spans="1:20" x14ac:dyDescent="0.25">
      <c r="A6" t="s">
        <v>15</v>
      </c>
      <c r="B6" s="2">
        <v>89</v>
      </c>
      <c r="C6" s="7">
        <v>0.7</v>
      </c>
      <c r="D6" s="7">
        <v>0.7</v>
      </c>
      <c r="E6" s="7">
        <v>0.7</v>
      </c>
      <c r="F6" s="11">
        <f>(C6+D6+E6)/3</f>
        <v>0.69999999999999984</v>
      </c>
      <c r="G6" s="7">
        <v>0.8</v>
      </c>
      <c r="H6" s="7">
        <v>0.8</v>
      </c>
      <c r="I6" s="7">
        <v>0.8</v>
      </c>
      <c r="J6" s="11">
        <f>(G6+H6+I6)/3</f>
        <v>0.80000000000000016</v>
      </c>
      <c r="K6" s="7">
        <v>0.9</v>
      </c>
      <c r="L6" s="7">
        <v>0.9</v>
      </c>
      <c r="M6" s="7">
        <v>0.9</v>
      </c>
      <c r="N6" s="11">
        <f>(K6+L6+M6)/3</f>
        <v>0.9</v>
      </c>
      <c r="O6" s="11">
        <f>(F6+J6+N6)/3</f>
        <v>0.79999999999999993</v>
      </c>
      <c r="P6" s="7">
        <f>O6*$Q$4</f>
        <v>7.9999999999999991</v>
      </c>
      <c r="R6" t="s">
        <v>16</v>
      </c>
      <c r="S6" s="7">
        <f t="shared" ref="S6:S24" si="0">P7+P32+P57</f>
        <v>21.555555555555557</v>
      </c>
      <c r="T6" s="31">
        <v>22.25</v>
      </c>
    </row>
    <row r="7" spans="1:20" x14ac:dyDescent="0.25">
      <c r="A7" t="s">
        <v>16</v>
      </c>
      <c r="B7" s="2">
        <v>134</v>
      </c>
      <c r="C7" s="7">
        <v>0.6</v>
      </c>
      <c r="D7" s="7">
        <v>0.6</v>
      </c>
      <c r="E7" s="7">
        <v>0.6</v>
      </c>
      <c r="F7" s="11">
        <f t="shared" ref="F7:F26" si="1">(C7+D7+E7)/3</f>
        <v>0.6</v>
      </c>
      <c r="G7" s="7">
        <v>0.6</v>
      </c>
      <c r="H7" s="7">
        <v>0.7</v>
      </c>
      <c r="I7" s="7">
        <v>0.7</v>
      </c>
      <c r="J7" s="11">
        <f t="shared" ref="J7:J26" si="2">(G7+H7+I7)/3</f>
        <v>0.66666666666666663</v>
      </c>
      <c r="K7" s="7">
        <v>0.9</v>
      </c>
      <c r="L7" s="7">
        <v>0.8</v>
      </c>
      <c r="M7" s="7">
        <v>0.8</v>
      </c>
      <c r="N7" s="11">
        <f t="shared" ref="N7:N26" si="3">(K7+L7+M7)/3</f>
        <v>0.83333333333333337</v>
      </c>
      <c r="O7" s="11">
        <f t="shared" ref="O7:O26" si="4">(F7+J7+N7)/3</f>
        <v>0.70000000000000007</v>
      </c>
      <c r="P7" s="7">
        <f t="shared" ref="P7:P26" si="5">O7*$Q$4</f>
        <v>7.0000000000000009</v>
      </c>
      <c r="R7" t="s">
        <v>17</v>
      </c>
      <c r="S7" s="7">
        <f t="shared" si="0"/>
        <v>22.888888888888893</v>
      </c>
      <c r="T7" s="31">
        <v>29.25</v>
      </c>
    </row>
    <row r="8" spans="1:20" x14ac:dyDescent="0.25">
      <c r="A8" t="s">
        <v>17</v>
      </c>
      <c r="B8" s="2">
        <v>179</v>
      </c>
      <c r="C8" s="7">
        <v>0.7</v>
      </c>
      <c r="D8" s="7">
        <v>0.7</v>
      </c>
      <c r="E8" s="7">
        <v>0.7</v>
      </c>
      <c r="F8" s="11">
        <f t="shared" si="1"/>
        <v>0.69999999999999984</v>
      </c>
      <c r="G8" s="14">
        <v>0.7</v>
      </c>
      <c r="H8" s="7">
        <v>0.8</v>
      </c>
      <c r="I8" s="7">
        <v>0.7</v>
      </c>
      <c r="J8" s="11">
        <f t="shared" si="2"/>
        <v>0.73333333333333339</v>
      </c>
      <c r="K8" s="7">
        <v>0.9</v>
      </c>
      <c r="L8" s="7">
        <v>0.8</v>
      </c>
      <c r="M8" s="7">
        <v>0.7</v>
      </c>
      <c r="N8" s="11">
        <f t="shared" si="3"/>
        <v>0.80000000000000016</v>
      </c>
      <c r="O8" s="11">
        <f t="shared" si="4"/>
        <v>0.74444444444444446</v>
      </c>
      <c r="P8" s="7">
        <f t="shared" si="5"/>
        <v>7.4444444444444446</v>
      </c>
      <c r="R8" t="s">
        <v>18</v>
      </c>
      <c r="S8" s="7">
        <f t="shared" si="0"/>
        <v>28.333333333333329</v>
      </c>
      <c r="T8" s="31">
        <v>27.75</v>
      </c>
    </row>
    <row r="9" spans="1:20" x14ac:dyDescent="0.25">
      <c r="A9" t="s">
        <v>18</v>
      </c>
      <c r="B9" s="2">
        <v>126</v>
      </c>
      <c r="C9" s="7">
        <v>0.9</v>
      </c>
      <c r="D9" s="7">
        <v>0.9</v>
      </c>
      <c r="E9" s="7">
        <v>0.9</v>
      </c>
      <c r="F9" s="11">
        <f>(C9+D9+E9)/3</f>
        <v>0.9</v>
      </c>
      <c r="G9" s="7">
        <v>0.9</v>
      </c>
      <c r="H9" s="7">
        <v>0.9</v>
      </c>
      <c r="I9" s="7">
        <v>0.9</v>
      </c>
      <c r="J9" s="11">
        <f t="shared" si="2"/>
        <v>0.9</v>
      </c>
      <c r="K9" s="7">
        <v>0.9</v>
      </c>
      <c r="L9" s="7">
        <v>0.9</v>
      </c>
      <c r="M9" s="7">
        <v>0.9</v>
      </c>
      <c r="N9" s="11">
        <f t="shared" si="3"/>
        <v>0.9</v>
      </c>
      <c r="O9" s="11">
        <f t="shared" si="4"/>
        <v>0.9</v>
      </c>
      <c r="P9" s="7">
        <f t="shared" si="5"/>
        <v>9</v>
      </c>
      <c r="R9" t="s">
        <v>19</v>
      </c>
      <c r="S9" s="7">
        <f t="shared" si="0"/>
        <v>21.222222222222221</v>
      </c>
      <c r="T9" s="31">
        <v>23.5</v>
      </c>
    </row>
    <row r="10" spans="1:20" x14ac:dyDescent="0.25">
      <c r="A10" t="s">
        <v>19</v>
      </c>
      <c r="B10" s="2">
        <v>101</v>
      </c>
      <c r="C10" s="7">
        <v>0.6</v>
      </c>
      <c r="D10" s="7">
        <v>0.6</v>
      </c>
      <c r="E10" s="7">
        <v>0.6</v>
      </c>
      <c r="F10" s="11">
        <f t="shared" si="1"/>
        <v>0.6</v>
      </c>
      <c r="G10" s="7">
        <v>0.7</v>
      </c>
      <c r="H10" s="7">
        <v>0.7</v>
      </c>
      <c r="I10" s="7">
        <v>0.7</v>
      </c>
      <c r="J10" s="11">
        <f t="shared" si="2"/>
        <v>0.69999999999999984</v>
      </c>
      <c r="K10" s="7">
        <v>0.7</v>
      </c>
      <c r="L10" s="7">
        <v>0.7</v>
      </c>
      <c r="M10" s="7">
        <v>0.7</v>
      </c>
      <c r="N10" s="11">
        <f t="shared" si="3"/>
        <v>0.69999999999999984</v>
      </c>
      <c r="O10" s="11">
        <f t="shared" si="4"/>
        <v>0.66666666666666652</v>
      </c>
      <c r="P10" s="7">
        <f t="shared" si="5"/>
        <v>6.6666666666666652</v>
      </c>
      <c r="R10" t="s">
        <v>20</v>
      </c>
      <c r="S10" s="7">
        <f t="shared" si="0"/>
        <v>29.333333333333329</v>
      </c>
      <c r="T10" s="32">
        <v>25.75</v>
      </c>
    </row>
    <row r="11" spans="1:20" s="15" customFormat="1" x14ac:dyDescent="0.25">
      <c r="A11" s="15" t="s">
        <v>20</v>
      </c>
      <c r="B11" s="16">
        <v>48</v>
      </c>
      <c r="C11" s="17">
        <v>1</v>
      </c>
      <c r="D11" s="17">
        <v>1</v>
      </c>
      <c r="E11" s="17">
        <v>1</v>
      </c>
      <c r="F11" s="18">
        <f t="shared" si="1"/>
        <v>1</v>
      </c>
      <c r="G11" s="17">
        <v>1</v>
      </c>
      <c r="H11" s="17">
        <v>1</v>
      </c>
      <c r="I11" s="17">
        <v>1</v>
      </c>
      <c r="J11" s="18">
        <f t="shared" si="2"/>
        <v>1</v>
      </c>
      <c r="K11" s="17">
        <v>1</v>
      </c>
      <c r="L11" s="17">
        <v>1</v>
      </c>
      <c r="M11" s="17">
        <v>1</v>
      </c>
      <c r="N11" s="18">
        <f t="shared" si="3"/>
        <v>1</v>
      </c>
      <c r="O11" s="18">
        <f t="shared" si="4"/>
        <v>1</v>
      </c>
      <c r="P11" s="17">
        <f t="shared" si="5"/>
        <v>10</v>
      </c>
      <c r="R11" s="15" t="s">
        <v>21</v>
      </c>
      <c r="S11" s="17">
        <f t="shared" si="0"/>
        <v>24.055555555555557</v>
      </c>
      <c r="T11" s="31">
        <v>23</v>
      </c>
    </row>
    <row r="12" spans="1:20" x14ac:dyDescent="0.25">
      <c r="A12" t="s">
        <v>21</v>
      </c>
      <c r="B12" s="2">
        <v>202</v>
      </c>
      <c r="C12" s="7">
        <v>0.7</v>
      </c>
      <c r="D12" s="7">
        <v>0.7</v>
      </c>
      <c r="E12" s="7">
        <v>0.7</v>
      </c>
      <c r="F12" s="11">
        <f t="shared" si="1"/>
        <v>0.69999999999999984</v>
      </c>
      <c r="G12" s="7">
        <v>0.8</v>
      </c>
      <c r="H12" s="7">
        <v>0.8</v>
      </c>
      <c r="I12" s="7">
        <v>0.8</v>
      </c>
      <c r="J12" s="11">
        <f t="shared" si="2"/>
        <v>0.80000000000000016</v>
      </c>
      <c r="K12" s="7">
        <v>0.9</v>
      </c>
      <c r="L12" s="7">
        <v>0.9</v>
      </c>
      <c r="M12" s="7">
        <v>0.9</v>
      </c>
      <c r="N12" s="11">
        <f t="shared" si="3"/>
        <v>0.9</v>
      </c>
      <c r="O12" s="11">
        <f t="shared" si="4"/>
        <v>0.79999999999999993</v>
      </c>
      <c r="P12" s="7">
        <f t="shared" si="5"/>
        <v>7.9999999999999991</v>
      </c>
      <c r="R12" s="15" t="s">
        <v>22</v>
      </c>
      <c r="S12" s="7">
        <f t="shared" si="0"/>
        <v>21</v>
      </c>
      <c r="T12" s="33">
        <v>23.25</v>
      </c>
    </row>
    <row r="13" spans="1:20" s="20" customFormat="1" x14ac:dyDescent="0.25">
      <c r="A13" s="20" t="s">
        <v>22</v>
      </c>
      <c r="B13" s="22">
        <v>174</v>
      </c>
      <c r="C13" s="23">
        <v>0.8</v>
      </c>
      <c r="D13" s="23">
        <v>0.8</v>
      </c>
      <c r="E13" s="23">
        <v>0.7</v>
      </c>
      <c r="F13" s="24">
        <f t="shared" si="1"/>
        <v>0.76666666666666661</v>
      </c>
      <c r="G13" s="23">
        <v>0.9</v>
      </c>
      <c r="H13" s="23">
        <v>0.8</v>
      </c>
      <c r="I13" s="23">
        <v>0.7</v>
      </c>
      <c r="J13" s="24">
        <f t="shared" si="2"/>
        <v>0.80000000000000016</v>
      </c>
      <c r="K13" s="23">
        <v>0.8</v>
      </c>
      <c r="L13" s="23">
        <v>0.8</v>
      </c>
      <c r="M13" s="23">
        <v>0.8</v>
      </c>
      <c r="N13" s="24">
        <f t="shared" si="3"/>
        <v>0.80000000000000016</v>
      </c>
      <c r="O13" s="24">
        <f t="shared" si="4"/>
        <v>0.78888888888888908</v>
      </c>
      <c r="P13" s="23">
        <f t="shared" si="5"/>
        <v>7.8888888888888911</v>
      </c>
      <c r="R13" s="26" t="s">
        <v>23</v>
      </c>
      <c r="S13" s="23">
        <f t="shared" si="0"/>
        <v>0</v>
      </c>
      <c r="T13" s="31"/>
    </row>
    <row r="14" spans="1:20" x14ac:dyDescent="0.25">
      <c r="A14" t="s">
        <v>23</v>
      </c>
      <c r="B14" s="2" t="s">
        <v>41</v>
      </c>
      <c r="C14" s="7"/>
      <c r="D14" s="7"/>
      <c r="E14" s="7"/>
      <c r="F14" s="11">
        <f t="shared" si="1"/>
        <v>0</v>
      </c>
      <c r="G14" s="7"/>
      <c r="H14" s="7"/>
      <c r="I14" s="7"/>
      <c r="J14" s="11">
        <f t="shared" si="2"/>
        <v>0</v>
      </c>
      <c r="K14" s="7"/>
      <c r="L14" s="7"/>
      <c r="M14" s="7"/>
      <c r="N14" s="11">
        <f t="shared" si="3"/>
        <v>0</v>
      </c>
      <c r="O14" s="11">
        <f t="shared" si="4"/>
        <v>0</v>
      </c>
      <c r="P14" s="7">
        <f t="shared" si="5"/>
        <v>0</v>
      </c>
      <c r="R14" s="26" t="s">
        <v>24</v>
      </c>
      <c r="S14" s="7">
        <f t="shared" si="0"/>
        <v>0</v>
      </c>
      <c r="T14" s="31"/>
    </row>
    <row r="15" spans="1:20" x14ac:dyDescent="0.25">
      <c r="A15" t="s">
        <v>24</v>
      </c>
      <c r="B15" s="2" t="s">
        <v>41</v>
      </c>
      <c r="C15" s="7"/>
      <c r="D15" s="7"/>
      <c r="E15" s="7"/>
      <c r="F15" s="11">
        <f t="shared" si="1"/>
        <v>0</v>
      </c>
      <c r="G15" s="7"/>
      <c r="H15" s="7"/>
      <c r="I15" s="7"/>
      <c r="J15" s="11">
        <f t="shared" si="2"/>
        <v>0</v>
      </c>
      <c r="K15" s="7"/>
      <c r="L15" s="7"/>
      <c r="M15" s="7"/>
      <c r="N15" s="11">
        <f t="shared" si="3"/>
        <v>0</v>
      </c>
      <c r="O15" s="11">
        <f t="shared" si="4"/>
        <v>0</v>
      </c>
      <c r="P15" s="7">
        <f t="shared" si="5"/>
        <v>0</v>
      </c>
      <c r="R15" s="21" t="s">
        <v>25</v>
      </c>
      <c r="S15" s="7">
        <f t="shared" si="0"/>
        <v>17.888888888888893</v>
      </c>
      <c r="T15" s="32">
        <v>21.5</v>
      </c>
    </row>
    <row r="16" spans="1:20" s="15" customFormat="1" x14ac:dyDescent="0.25">
      <c r="A16" s="15" t="s">
        <v>25</v>
      </c>
      <c r="B16" s="16">
        <v>30</v>
      </c>
      <c r="C16" s="17">
        <v>0.3</v>
      </c>
      <c r="D16" s="17">
        <v>0.3</v>
      </c>
      <c r="E16" s="17">
        <v>0.5</v>
      </c>
      <c r="F16" s="18">
        <f>(C16+D16+E16)/3</f>
        <v>0.3666666666666667</v>
      </c>
      <c r="G16" s="17">
        <v>0.3</v>
      </c>
      <c r="H16" s="17">
        <v>0.3</v>
      </c>
      <c r="I16" s="17">
        <v>0.5</v>
      </c>
      <c r="J16" s="18">
        <f>(G16+H16+I16)/3</f>
        <v>0.3666666666666667</v>
      </c>
      <c r="K16" s="17">
        <v>0.7</v>
      </c>
      <c r="L16" s="17">
        <v>0.7</v>
      </c>
      <c r="M16" s="17">
        <v>0.8</v>
      </c>
      <c r="N16" s="18">
        <f>(K16+L16+M16)/3</f>
        <v>0.73333333333333339</v>
      </c>
      <c r="O16" s="18">
        <f>(F16+J16+N16)/3</f>
        <v>0.48888888888888893</v>
      </c>
      <c r="P16" s="17">
        <f>O16*$Q$4</f>
        <v>4.8888888888888893</v>
      </c>
      <c r="R16" s="15" t="s">
        <v>26</v>
      </c>
      <c r="S16" s="17">
        <f t="shared" si="0"/>
        <v>22</v>
      </c>
      <c r="T16" s="33">
        <v>22.25</v>
      </c>
    </row>
    <row r="17" spans="1:20" s="20" customFormat="1" x14ac:dyDescent="0.25">
      <c r="A17" s="20" t="s">
        <v>26</v>
      </c>
      <c r="B17" s="22">
        <v>43</v>
      </c>
      <c r="C17" s="23">
        <v>0.8</v>
      </c>
      <c r="D17" s="23">
        <v>0.8</v>
      </c>
      <c r="E17" s="23">
        <v>0.8</v>
      </c>
      <c r="F17" s="24">
        <f t="shared" ref="F17:F25" si="6">(C17+D17+E17)/3</f>
        <v>0.80000000000000016</v>
      </c>
      <c r="G17" s="23">
        <v>0.9</v>
      </c>
      <c r="H17" s="23">
        <v>0.9</v>
      </c>
      <c r="I17" s="23">
        <v>0.9</v>
      </c>
      <c r="J17" s="24">
        <f t="shared" ref="J17:J25" si="7">(G17+H17+I17)/3</f>
        <v>0.9</v>
      </c>
      <c r="K17" s="23">
        <v>0.9</v>
      </c>
      <c r="L17" s="23">
        <v>0.9</v>
      </c>
      <c r="M17" s="23">
        <v>0.9</v>
      </c>
      <c r="N17" s="24">
        <f t="shared" ref="N17:N25" si="8">(K17+L17+M17)/3</f>
        <v>0.9</v>
      </c>
      <c r="O17" s="24">
        <f t="shared" ref="O17:O25" si="9">(F17+J17+N17)/3</f>
        <v>0.8666666666666667</v>
      </c>
      <c r="P17" s="23">
        <f t="shared" ref="P17:P25" si="10">O17*$Q$4</f>
        <v>8.6666666666666679</v>
      </c>
      <c r="R17" s="20" t="s">
        <v>27</v>
      </c>
      <c r="S17" s="23">
        <f t="shared" si="0"/>
        <v>24.333333333333336</v>
      </c>
      <c r="T17" s="33">
        <v>26</v>
      </c>
    </row>
    <row r="18" spans="1:20" s="20" customFormat="1" x14ac:dyDescent="0.25">
      <c r="A18" s="20" t="s">
        <v>27</v>
      </c>
      <c r="B18" s="22">
        <v>167</v>
      </c>
      <c r="C18" s="23">
        <v>0.8</v>
      </c>
      <c r="D18" s="23">
        <v>0.8</v>
      </c>
      <c r="E18" s="23">
        <v>0.8</v>
      </c>
      <c r="F18" s="24">
        <f t="shared" si="6"/>
        <v>0.80000000000000016</v>
      </c>
      <c r="G18" s="23">
        <v>0.8</v>
      </c>
      <c r="H18" s="23">
        <v>0.8</v>
      </c>
      <c r="I18" s="23">
        <v>0.8</v>
      </c>
      <c r="J18" s="24">
        <f t="shared" si="7"/>
        <v>0.80000000000000016</v>
      </c>
      <c r="K18" s="23">
        <v>0.9</v>
      </c>
      <c r="L18" s="23">
        <v>0.8</v>
      </c>
      <c r="M18" s="23">
        <v>0.9</v>
      </c>
      <c r="N18" s="24">
        <f t="shared" si="8"/>
        <v>0.8666666666666667</v>
      </c>
      <c r="O18" s="24">
        <f t="shared" si="9"/>
        <v>0.8222222222222223</v>
      </c>
      <c r="P18" s="23">
        <f t="shared" si="10"/>
        <v>8.2222222222222232</v>
      </c>
      <c r="R18" s="20" t="s">
        <v>28</v>
      </c>
      <c r="S18" s="23">
        <f t="shared" si="0"/>
        <v>21.999999999999996</v>
      </c>
      <c r="T18" s="32">
        <v>22.5</v>
      </c>
    </row>
    <row r="19" spans="1:20" s="15" customFormat="1" x14ac:dyDescent="0.25">
      <c r="A19" s="15" t="s">
        <v>28</v>
      </c>
      <c r="B19" s="16">
        <v>21</v>
      </c>
      <c r="C19" s="17">
        <v>0.7</v>
      </c>
      <c r="D19" s="17">
        <v>0.7</v>
      </c>
      <c r="E19" s="17">
        <v>0.8</v>
      </c>
      <c r="F19" s="18">
        <f t="shared" si="6"/>
        <v>0.73333333333333339</v>
      </c>
      <c r="G19" s="17">
        <v>0.7</v>
      </c>
      <c r="H19" s="17">
        <v>0.7</v>
      </c>
      <c r="I19" s="17">
        <v>0.7</v>
      </c>
      <c r="J19" s="18">
        <f t="shared" si="7"/>
        <v>0.69999999999999984</v>
      </c>
      <c r="K19" s="17">
        <v>0.7</v>
      </c>
      <c r="L19" s="17">
        <v>0.7</v>
      </c>
      <c r="M19" s="17">
        <v>0.7</v>
      </c>
      <c r="N19" s="18">
        <f t="shared" si="8"/>
        <v>0.69999999999999984</v>
      </c>
      <c r="O19" s="18">
        <f t="shared" si="9"/>
        <v>0.71111111111111092</v>
      </c>
      <c r="P19" s="17">
        <f t="shared" si="10"/>
        <v>7.1111111111111089</v>
      </c>
      <c r="R19" s="30" t="s">
        <v>29</v>
      </c>
      <c r="S19" s="17">
        <f t="shared" si="0"/>
        <v>0</v>
      </c>
      <c r="T19" s="31"/>
    </row>
    <row r="20" spans="1:20" x14ac:dyDescent="0.25">
      <c r="A20" t="s">
        <v>29</v>
      </c>
      <c r="B20" s="2" t="s">
        <v>41</v>
      </c>
      <c r="C20" s="7"/>
      <c r="D20" s="7"/>
      <c r="E20" s="7"/>
      <c r="F20" s="11">
        <f t="shared" si="6"/>
        <v>0</v>
      </c>
      <c r="G20" s="7"/>
      <c r="H20" s="7"/>
      <c r="I20" s="7"/>
      <c r="J20" s="11">
        <f t="shared" si="7"/>
        <v>0</v>
      </c>
      <c r="K20" s="7"/>
      <c r="L20" s="7"/>
      <c r="M20" s="7"/>
      <c r="N20" s="11">
        <f t="shared" si="8"/>
        <v>0</v>
      </c>
      <c r="O20" s="11">
        <f t="shared" si="9"/>
        <v>0</v>
      </c>
      <c r="P20" s="7">
        <f t="shared" si="10"/>
        <v>0</v>
      </c>
      <c r="R20" t="s">
        <v>30</v>
      </c>
      <c r="S20" s="7">
        <f t="shared" si="0"/>
        <v>28.777777777777779</v>
      </c>
      <c r="T20" s="32">
        <v>29</v>
      </c>
    </row>
    <row r="21" spans="1:20" s="15" customFormat="1" x14ac:dyDescent="0.25">
      <c r="A21" s="15" t="s">
        <v>30</v>
      </c>
      <c r="B21" s="16">
        <v>176</v>
      </c>
      <c r="C21" s="17">
        <v>1</v>
      </c>
      <c r="D21" s="17">
        <v>1</v>
      </c>
      <c r="E21" s="17">
        <v>1</v>
      </c>
      <c r="F21" s="18">
        <f t="shared" si="6"/>
        <v>1</v>
      </c>
      <c r="G21" s="17">
        <v>1</v>
      </c>
      <c r="H21" s="17">
        <v>1</v>
      </c>
      <c r="I21" s="17">
        <v>1</v>
      </c>
      <c r="J21" s="18">
        <f t="shared" si="7"/>
        <v>1</v>
      </c>
      <c r="K21" s="17">
        <v>1</v>
      </c>
      <c r="L21" s="17">
        <v>1</v>
      </c>
      <c r="M21" s="17">
        <v>1</v>
      </c>
      <c r="N21" s="18">
        <f t="shared" si="8"/>
        <v>1</v>
      </c>
      <c r="O21" s="18">
        <f t="shared" si="9"/>
        <v>1</v>
      </c>
      <c r="P21" s="17">
        <f t="shared" si="10"/>
        <v>10</v>
      </c>
      <c r="R21" s="21" t="s">
        <v>31</v>
      </c>
      <c r="S21" s="17">
        <f t="shared" si="0"/>
        <v>12.999999999999998</v>
      </c>
      <c r="T21" s="34">
        <v>24.25</v>
      </c>
    </row>
    <row r="22" spans="1:20" s="15" customFormat="1" x14ac:dyDescent="0.25">
      <c r="A22" s="15" t="s">
        <v>31</v>
      </c>
      <c r="B22" s="16">
        <v>53</v>
      </c>
      <c r="C22" s="17">
        <v>0.3</v>
      </c>
      <c r="D22" s="17">
        <v>0.4</v>
      </c>
      <c r="E22" s="17">
        <v>0.3</v>
      </c>
      <c r="F22" s="18">
        <f t="shared" si="6"/>
        <v>0.33333333333333331</v>
      </c>
      <c r="G22" s="17">
        <v>0.3</v>
      </c>
      <c r="H22" s="17">
        <v>0.4</v>
      </c>
      <c r="I22" s="17">
        <v>0.3</v>
      </c>
      <c r="J22" s="18">
        <f t="shared" si="7"/>
        <v>0.33333333333333331</v>
      </c>
      <c r="K22" s="17">
        <v>0.8</v>
      </c>
      <c r="L22" s="17">
        <v>0.8</v>
      </c>
      <c r="M22" s="17">
        <v>0.7</v>
      </c>
      <c r="N22" s="18">
        <f t="shared" si="8"/>
        <v>0.76666666666666661</v>
      </c>
      <c r="O22" s="18">
        <f t="shared" si="9"/>
        <v>0.47777777777777769</v>
      </c>
      <c r="P22" s="17">
        <f t="shared" si="10"/>
        <v>4.7777777777777768</v>
      </c>
      <c r="R22" s="15" t="s">
        <v>32</v>
      </c>
      <c r="S22" s="17">
        <f t="shared" si="0"/>
        <v>21.333333333333332</v>
      </c>
      <c r="T22" s="32">
        <v>23</v>
      </c>
    </row>
    <row r="23" spans="1:20" s="15" customFormat="1" x14ac:dyDescent="0.25">
      <c r="A23" s="15" t="s">
        <v>32</v>
      </c>
      <c r="B23" s="16">
        <v>39</v>
      </c>
      <c r="C23" s="17">
        <v>0.7</v>
      </c>
      <c r="D23" s="17">
        <v>0.7</v>
      </c>
      <c r="E23" s="17">
        <v>0.7</v>
      </c>
      <c r="F23" s="18">
        <f t="shared" si="6"/>
        <v>0.69999999999999984</v>
      </c>
      <c r="G23" s="17">
        <v>0.7</v>
      </c>
      <c r="H23" s="17">
        <v>0.7</v>
      </c>
      <c r="I23" s="17">
        <v>0.7</v>
      </c>
      <c r="J23" s="18">
        <f t="shared" si="7"/>
        <v>0.69999999999999984</v>
      </c>
      <c r="K23" s="17">
        <v>0.7</v>
      </c>
      <c r="L23" s="17">
        <v>0.7</v>
      </c>
      <c r="M23" s="17">
        <v>0.7</v>
      </c>
      <c r="N23" s="18">
        <f t="shared" si="8"/>
        <v>0.69999999999999984</v>
      </c>
      <c r="O23" s="18">
        <f t="shared" si="9"/>
        <v>0.69999999999999984</v>
      </c>
      <c r="P23" s="17">
        <f t="shared" si="10"/>
        <v>6.9999999999999982</v>
      </c>
      <c r="R23" s="15" t="s">
        <v>33</v>
      </c>
      <c r="S23" s="17">
        <f t="shared" si="0"/>
        <v>30</v>
      </c>
      <c r="T23" s="32">
        <v>27.75</v>
      </c>
    </row>
    <row r="24" spans="1:20" s="15" customFormat="1" x14ac:dyDescent="0.25">
      <c r="A24" s="15" t="s">
        <v>33</v>
      </c>
      <c r="B24" s="16">
        <v>159</v>
      </c>
      <c r="C24" s="17">
        <v>1</v>
      </c>
      <c r="D24" s="17">
        <v>1</v>
      </c>
      <c r="E24" s="17">
        <v>1</v>
      </c>
      <c r="F24" s="18">
        <f t="shared" si="6"/>
        <v>1</v>
      </c>
      <c r="G24" s="17">
        <v>1</v>
      </c>
      <c r="H24" s="17">
        <v>1</v>
      </c>
      <c r="I24" s="17">
        <v>1</v>
      </c>
      <c r="J24" s="18">
        <f t="shared" si="7"/>
        <v>1</v>
      </c>
      <c r="K24" s="17">
        <v>1</v>
      </c>
      <c r="L24" s="17">
        <v>1</v>
      </c>
      <c r="M24" s="17">
        <v>1</v>
      </c>
      <c r="N24" s="18">
        <f t="shared" si="8"/>
        <v>1</v>
      </c>
      <c r="O24" s="18">
        <f t="shared" si="9"/>
        <v>1</v>
      </c>
      <c r="P24" s="17">
        <f t="shared" si="10"/>
        <v>10</v>
      </c>
      <c r="R24" s="15" t="s">
        <v>34</v>
      </c>
      <c r="S24" s="17">
        <f t="shared" si="0"/>
        <v>21</v>
      </c>
      <c r="T24" s="32">
        <v>26</v>
      </c>
    </row>
    <row r="25" spans="1:20" x14ac:dyDescent="0.25">
      <c r="A25" t="s">
        <v>34</v>
      </c>
      <c r="B25" s="2">
        <v>26</v>
      </c>
      <c r="C25" s="7">
        <v>0.9</v>
      </c>
      <c r="D25" s="7">
        <v>0.9</v>
      </c>
      <c r="E25" s="7">
        <v>0.9</v>
      </c>
      <c r="F25" s="11">
        <f t="shared" si="6"/>
        <v>0.9</v>
      </c>
      <c r="G25" s="7">
        <v>0.9</v>
      </c>
      <c r="H25" s="7">
        <v>0.9</v>
      </c>
      <c r="I25" s="7">
        <v>0.9</v>
      </c>
      <c r="J25" s="11">
        <f t="shared" si="7"/>
        <v>0.9</v>
      </c>
      <c r="K25" s="7">
        <v>0.9</v>
      </c>
      <c r="L25" s="7">
        <v>0.9</v>
      </c>
      <c r="M25" s="7">
        <v>0.9</v>
      </c>
      <c r="N25" s="11">
        <f t="shared" si="8"/>
        <v>0.9</v>
      </c>
      <c r="O25" s="11">
        <f t="shared" si="9"/>
        <v>0.9</v>
      </c>
      <c r="P25" s="7">
        <f t="shared" si="10"/>
        <v>9</v>
      </c>
      <c r="R25" s="2"/>
      <c r="S25" s="7">
        <f>P26+P51+P76</f>
        <v>0</v>
      </c>
      <c r="T25" s="31"/>
    </row>
    <row r="26" spans="1:20" x14ac:dyDescent="0.25">
      <c r="B26" s="2"/>
      <c r="C26" s="7"/>
      <c r="D26" s="7"/>
      <c r="E26" s="7"/>
      <c r="F26" s="11">
        <f t="shared" si="1"/>
        <v>0</v>
      </c>
      <c r="G26" s="7"/>
      <c r="H26" s="7"/>
      <c r="I26" s="7"/>
      <c r="J26" s="11">
        <f t="shared" si="2"/>
        <v>0</v>
      </c>
      <c r="K26" s="7"/>
      <c r="L26" s="7"/>
      <c r="M26" s="7"/>
      <c r="N26" s="11">
        <f t="shared" si="3"/>
        <v>0</v>
      </c>
      <c r="O26" s="11">
        <f t="shared" si="4"/>
        <v>0</v>
      </c>
      <c r="P26" s="7">
        <f t="shared" si="5"/>
        <v>0</v>
      </c>
    </row>
    <row r="27" spans="1:20" ht="15.75" thickBot="1" x14ac:dyDescent="0.3"/>
    <row r="28" spans="1:20" ht="45" x14ac:dyDescent="0.25">
      <c r="B28" s="4" t="s">
        <v>2</v>
      </c>
      <c r="C28" s="51" t="s">
        <v>9</v>
      </c>
      <c r="D28" s="51"/>
      <c r="E28" s="51"/>
      <c r="F28" s="29" t="s">
        <v>0</v>
      </c>
      <c r="G28" s="52" t="s">
        <v>10</v>
      </c>
      <c r="H28" s="52"/>
      <c r="I28" s="52"/>
      <c r="J28" s="29" t="s">
        <v>0</v>
      </c>
      <c r="K28" s="52" t="s">
        <v>11</v>
      </c>
      <c r="L28" s="52"/>
      <c r="M28" s="52"/>
      <c r="N28" s="29" t="s">
        <v>0</v>
      </c>
      <c r="O28" s="29" t="s">
        <v>14</v>
      </c>
      <c r="P28" s="27" t="s">
        <v>6</v>
      </c>
      <c r="Q28" s="9" t="s">
        <v>13</v>
      </c>
    </row>
    <row r="29" spans="1:20" ht="15.75" thickBot="1" x14ac:dyDescent="0.3">
      <c r="B29" s="2" t="s">
        <v>36</v>
      </c>
      <c r="C29" s="53"/>
      <c r="D29" s="53"/>
      <c r="E29" s="53"/>
      <c r="F29" s="11"/>
      <c r="G29" s="53"/>
      <c r="H29" s="53"/>
      <c r="I29" s="53"/>
      <c r="J29" s="11"/>
      <c r="K29" s="53"/>
      <c r="L29" s="53"/>
      <c r="M29" s="53"/>
      <c r="N29" s="11"/>
      <c r="O29" s="11"/>
      <c r="P29" s="12"/>
      <c r="Q29" s="10">
        <v>10</v>
      </c>
    </row>
    <row r="30" spans="1:20" x14ac:dyDescent="0.25">
      <c r="B30" s="2"/>
      <c r="C30" s="28" t="s">
        <v>3</v>
      </c>
      <c r="D30" s="28" t="s">
        <v>4</v>
      </c>
      <c r="E30" s="28" t="s">
        <v>5</v>
      </c>
      <c r="F30" s="11"/>
      <c r="G30" s="28" t="s">
        <v>3</v>
      </c>
      <c r="H30" s="28" t="s">
        <v>4</v>
      </c>
      <c r="I30" s="28" t="s">
        <v>5</v>
      </c>
      <c r="J30" s="11"/>
      <c r="K30" s="28" t="s">
        <v>3</v>
      </c>
      <c r="L30" s="28" t="s">
        <v>4</v>
      </c>
      <c r="M30" s="28" t="s">
        <v>5</v>
      </c>
      <c r="N30" s="11"/>
      <c r="O30" s="11"/>
      <c r="P30" s="7"/>
    </row>
    <row r="31" spans="1:20" ht="17.45" customHeight="1" x14ac:dyDescent="0.25">
      <c r="A31" t="s">
        <v>15</v>
      </c>
      <c r="B31" s="2">
        <v>38</v>
      </c>
      <c r="C31" s="7">
        <v>0.7</v>
      </c>
      <c r="D31" s="7">
        <v>0.7</v>
      </c>
      <c r="E31" s="7">
        <v>0.7</v>
      </c>
      <c r="F31" s="11">
        <f>(C31+D31+E31)/3</f>
        <v>0.69999999999999984</v>
      </c>
      <c r="G31" s="7">
        <v>0.8</v>
      </c>
      <c r="H31" s="7">
        <v>0.8</v>
      </c>
      <c r="I31" s="7">
        <v>0.8</v>
      </c>
      <c r="J31" s="11">
        <f>(G31+H31+I31)/3</f>
        <v>0.80000000000000016</v>
      </c>
      <c r="K31" s="7">
        <v>0.9</v>
      </c>
      <c r="L31" s="7">
        <v>0.9</v>
      </c>
      <c r="M31" s="7">
        <v>0.9</v>
      </c>
      <c r="N31" s="11">
        <f>(K31+L31+M31)/3</f>
        <v>0.9</v>
      </c>
      <c r="O31" s="11">
        <f>(F31+J31+N31)/3</f>
        <v>0.79999999999999993</v>
      </c>
      <c r="P31" s="7">
        <f>O31*$Q$29</f>
        <v>7.9999999999999991</v>
      </c>
    </row>
    <row r="32" spans="1:20" ht="17.45" customHeight="1" x14ac:dyDescent="0.25">
      <c r="A32" t="s">
        <v>16</v>
      </c>
      <c r="B32" s="2">
        <v>80</v>
      </c>
      <c r="C32" s="7">
        <v>0.7</v>
      </c>
      <c r="D32" s="7">
        <v>0.8</v>
      </c>
      <c r="E32" s="7">
        <v>0.8</v>
      </c>
      <c r="F32" s="11">
        <f t="shared" ref="F32:F51" si="11">(C32+D32+E32)/3</f>
        <v>0.76666666666666661</v>
      </c>
      <c r="G32" s="7">
        <v>0.7</v>
      </c>
      <c r="H32" s="7">
        <v>0.8</v>
      </c>
      <c r="I32" s="7">
        <v>0.8</v>
      </c>
      <c r="J32" s="11">
        <f t="shared" ref="J32:J51" si="12">(G32+H32+I32)/3</f>
        <v>0.76666666666666661</v>
      </c>
      <c r="K32" s="7">
        <v>0.9</v>
      </c>
      <c r="L32" s="7">
        <v>0.8</v>
      </c>
      <c r="M32" s="7">
        <v>0.8</v>
      </c>
      <c r="N32" s="11">
        <f t="shared" ref="N32:N51" si="13">(K32+L32+M32)/3</f>
        <v>0.83333333333333337</v>
      </c>
      <c r="O32" s="11">
        <f t="shared" ref="O32:O51" si="14">(F32+J32+N32)/3</f>
        <v>0.78888888888888886</v>
      </c>
      <c r="P32" s="7">
        <f t="shared" ref="P32:P51" si="15">O32*$Q$29</f>
        <v>7.8888888888888884</v>
      </c>
    </row>
    <row r="33" spans="1:19" ht="17.45" customHeight="1" x14ac:dyDescent="0.25">
      <c r="A33" t="s">
        <v>17</v>
      </c>
      <c r="B33" s="2">
        <v>144</v>
      </c>
      <c r="C33" s="7">
        <v>0.5</v>
      </c>
      <c r="D33" s="7">
        <v>0.5</v>
      </c>
      <c r="E33" s="7">
        <v>0.5</v>
      </c>
      <c r="F33" s="11">
        <f t="shared" si="11"/>
        <v>0.5</v>
      </c>
      <c r="G33" s="7">
        <v>0.5</v>
      </c>
      <c r="H33" s="7">
        <v>0.5</v>
      </c>
      <c r="I33" s="7">
        <v>0.5</v>
      </c>
      <c r="J33" s="11">
        <f t="shared" si="12"/>
        <v>0.5</v>
      </c>
      <c r="K33" s="7">
        <v>0.8</v>
      </c>
      <c r="L33" s="7">
        <v>0.8</v>
      </c>
      <c r="M33" s="7">
        <v>0.8</v>
      </c>
      <c r="N33" s="11">
        <f t="shared" si="13"/>
        <v>0.80000000000000016</v>
      </c>
      <c r="O33" s="11">
        <f t="shared" si="14"/>
        <v>0.60000000000000009</v>
      </c>
      <c r="P33" s="7">
        <f t="shared" si="15"/>
        <v>6.0000000000000009</v>
      </c>
    </row>
    <row r="34" spans="1:19" ht="17.45" customHeight="1" x14ac:dyDescent="0.25">
      <c r="A34" t="s">
        <v>18</v>
      </c>
      <c r="B34" s="2">
        <v>195</v>
      </c>
      <c r="C34" s="7">
        <v>1</v>
      </c>
      <c r="D34" s="7">
        <v>1</v>
      </c>
      <c r="E34" s="7">
        <v>1</v>
      </c>
      <c r="F34" s="11">
        <f t="shared" si="11"/>
        <v>1</v>
      </c>
      <c r="G34" s="7">
        <v>1</v>
      </c>
      <c r="H34" s="7">
        <v>1</v>
      </c>
      <c r="I34" s="7">
        <v>1</v>
      </c>
      <c r="J34" s="11">
        <f t="shared" si="12"/>
        <v>1</v>
      </c>
      <c r="K34" s="7">
        <v>0.9</v>
      </c>
      <c r="L34" s="7">
        <v>0.9</v>
      </c>
      <c r="M34" s="7">
        <v>0.9</v>
      </c>
      <c r="N34" s="11">
        <f t="shared" si="13"/>
        <v>0.9</v>
      </c>
      <c r="O34" s="11">
        <f t="shared" si="14"/>
        <v>0.96666666666666667</v>
      </c>
      <c r="P34" s="7">
        <f t="shared" si="15"/>
        <v>9.6666666666666661</v>
      </c>
    </row>
    <row r="35" spans="1:19" ht="17.45" customHeight="1" x14ac:dyDescent="0.25">
      <c r="A35" t="s">
        <v>19</v>
      </c>
      <c r="B35" s="2">
        <v>172</v>
      </c>
      <c r="C35" s="7">
        <v>0.5</v>
      </c>
      <c r="D35" s="7">
        <v>0.6</v>
      </c>
      <c r="E35" s="7">
        <v>0.6</v>
      </c>
      <c r="F35" s="11">
        <f t="shared" si="11"/>
        <v>0.56666666666666676</v>
      </c>
      <c r="G35" s="7">
        <v>0.5</v>
      </c>
      <c r="H35" s="7">
        <v>0.6</v>
      </c>
      <c r="I35" s="7">
        <v>0.6</v>
      </c>
      <c r="J35" s="11">
        <f t="shared" si="12"/>
        <v>0.56666666666666676</v>
      </c>
      <c r="K35" s="7">
        <v>0.8</v>
      </c>
      <c r="L35" s="7">
        <v>0.8</v>
      </c>
      <c r="M35" s="7">
        <v>0.8</v>
      </c>
      <c r="N35" s="11">
        <f t="shared" si="13"/>
        <v>0.80000000000000016</v>
      </c>
      <c r="O35" s="11">
        <f t="shared" si="14"/>
        <v>0.64444444444444449</v>
      </c>
      <c r="P35" s="7">
        <f t="shared" si="15"/>
        <v>6.4444444444444446</v>
      </c>
    </row>
    <row r="36" spans="1:19" s="15" customFormat="1" ht="17.45" customHeight="1" x14ac:dyDescent="0.25">
      <c r="A36" s="15" t="s">
        <v>20</v>
      </c>
      <c r="B36" s="16">
        <v>66</v>
      </c>
      <c r="C36" s="17">
        <v>0.9</v>
      </c>
      <c r="D36" s="17">
        <v>0.9</v>
      </c>
      <c r="E36" s="17">
        <v>0.9</v>
      </c>
      <c r="F36" s="18">
        <f t="shared" si="11"/>
        <v>0.9</v>
      </c>
      <c r="G36" s="17">
        <v>1</v>
      </c>
      <c r="H36" s="17">
        <v>1</v>
      </c>
      <c r="I36" s="17">
        <v>1</v>
      </c>
      <c r="J36" s="18">
        <f t="shared" si="12"/>
        <v>1</v>
      </c>
      <c r="K36" s="17">
        <v>1</v>
      </c>
      <c r="L36" s="17">
        <v>1</v>
      </c>
      <c r="M36" s="17">
        <v>1</v>
      </c>
      <c r="N36" s="18">
        <f t="shared" si="13"/>
        <v>1</v>
      </c>
      <c r="O36" s="18">
        <f t="shared" si="14"/>
        <v>0.96666666666666667</v>
      </c>
      <c r="P36" s="17">
        <f t="shared" si="15"/>
        <v>9.6666666666666661</v>
      </c>
      <c r="S36" s="19"/>
    </row>
    <row r="37" spans="1:19" ht="17.45" customHeight="1" x14ac:dyDescent="0.25">
      <c r="A37" t="s">
        <v>21</v>
      </c>
      <c r="B37" s="2">
        <v>37</v>
      </c>
      <c r="C37" s="7">
        <v>0.9</v>
      </c>
      <c r="D37" s="7">
        <v>0.9</v>
      </c>
      <c r="E37" s="7">
        <v>0.9</v>
      </c>
      <c r="F37" s="11">
        <f t="shared" si="11"/>
        <v>0.9</v>
      </c>
      <c r="G37" s="7">
        <v>0.8</v>
      </c>
      <c r="H37" s="7">
        <v>0.8</v>
      </c>
      <c r="I37" s="7">
        <v>0.8</v>
      </c>
      <c r="J37" s="11">
        <f t="shared" si="12"/>
        <v>0.80000000000000016</v>
      </c>
      <c r="K37" s="7">
        <v>0.9</v>
      </c>
      <c r="L37" s="7">
        <v>0.9</v>
      </c>
      <c r="M37" s="7">
        <v>0.9</v>
      </c>
      <c r="N37" s="11">
        <f t="shared" si="13"/>
        <v>0.9</v>
      </c>
      <c r="O37" s="11">
        <f t="shared" si="14"/>
        <v>0.8666666666666667</v>
      </c>
      <c r="P37" s="7">
        <f t="shared" si="15"/>
        <v>8.6666666666666679</v>
      </c>
    </row>
    <row r="38" spans="1:19" s="20" customFormat="1" ht="17.45" customHeight="1" x14ac:dyDescent="0.25">
      <c r="A38" s="20" t="s">
        <v>22</v>
      </c>
      <c r="B38" s="22">
        <v>182</v>
      </c>
      <c r="C38" s="23">
        <v>0.6</v>
      </c>
      <c r="D38" s="23">
        <v>0.6</v>
      </c>
      <c r="E38" s="23">
        <v>0.6</v>
      </c>
      <c r="F38" s="24">
        <f t="shared" si="11"/>
        <v>0.6</v>
      </c>
      <c r="G38" s="23">
        <v>0.6</v>
      </c>
      <c r="H38" s="23">
        <v>0.6</v>
      </c>
      <c r="I38" s="23">
        <v>0.6</v>
      </c>
      <c r="J38" s="24">
        <f t="shared" si="12"/>
        <v>0.6</v>
      </c>
      <c r="K38" s="23">
        <v>0.8</v>
      </c>
      <c r="L38" s="23">
        <v>0.8</v>
      </c>
      <c r="M38" s="23">
        <v>0.8</v>
      </c>
      <c r="N38" s="24">
        <f t="shared" si="13"/>
        <v>0.80000000000000016</v>
      </c>
      <c r="O38" s="24">
        <f t="shared" si="14"/>
        <v>0.66666666666666663</v>
      </c>
      <c r="P38" s="23">
        <f t="shared" si="15"/>
        <v>6.6666666666666661</v>
      </c>
      <c r="S38" s="25"/>
    </row>
    <row r="39" spans="1:19" ht="17.45" customHeight="1" x14ac:dyDescent="0.25">
      <c r="A39" t="s">
        <v>23</v>
      </c>
      <c r="B39" s="2" t="s">
        <v>41</v>
      </c>
      <c r="C39" s="7"/>
      <c r="D39" s="7"/>
      <c r="E39" s="7"/>
      <c r="F39" s="11">
        <f t="shared" si="11"/>
        <v>0</v>
      </c>
      <c r="G39" s="7"/>
      <c r="H39" s="7"/>
      <c r="I39" s="7"/>
      <c r="J39" s="11">
        <f t="shared" si="12"/>
        <v>0</v>
      </c>
      <c r="K39" s="7"/>
      <c r="L39" s="7"/>
      <c r="M39" s="7"/>
      <c r="N39" s="11">
        <f t="shared" si="13"/>
        <v>0</v>
      </c>
      <c r="O39" s="11">
        <f t="shared" si="14"/>
        <v>0</v>
      </c>
      <c r="P39" s="7">
        <f t="shared" si="15"/>
        <v>0</v>
      </c>
    </row>
    <row r="40" spans="1:19" ht="17.45" customHeight="1" x14ac:dyDescent="0.25">
      <c r="A40" t="s">
        <v>24</v>
      </c>
      <c r="B40" s="2" t="s">
        <v>41</v>
      </c>
      <c r="C40" s="7"/>
      <c r="D40" s="7"/>
      <c r="E40" s="7"/>
      <c r="F40" s="11">
        <f>(C40+D40+E40)/3</f>
        <v>0</v>
      </c>
      <c r="G40" s="7"/>
      <c r="H40" s="7"/>
      <c r="I40" s="7"/>
      <c r="J40" s="11">
        <f>(G40+H40+I40)/3</f>
        <v>0</v>
      </c>
      <c r="K40" s="7"/>
      <c r="L40" s="7"/>
      <c r="M40" s="7"/>
      <c r="N40" s="11">
        <f>(K40+L40+M40)/3</f>
        <v>0</v>
      </c>
      <c r="O40" s="11">
        <f>(F40+J40+N40)/3</f>
        <v>0</v>
      </c>
      <c r="P40" s="7">
        <f>O40*$Q$29</f>
        <v>0</v>
      </c>
    </row>
    <row r="41" spans="1:19" s="15" customFormat="1" ht="17.45" customHeight="1" x14ac:dyDescent="0.25">
      <c r="A41" s="15" t="s">
        <v>25</v>
      </c>
      <c r="B41" s="16">
        <v>158</v>
      </c>
      <c r="C41" s="17">
        <v>0.3</v>
      </c>
      <c r="D41" s="17">
        <v>0.4</v>
      </c>
      <c r="E41" s="17">
        <v>0.5</v>
      </c>
      <c r="F41" s="18">
        <f t="shared" ref="F41:F48" si="16">(C41+D41+E41)/3</f>
        <v>0.39999999999999997</v>
      </c>
      <c r="G41" s="17">
        <v>0.3</v>
      </c>
      <c r="H41" s="17">
        <v>0.4</v>
      </c>
      <c r="I41" s="17">
        <v>0.5</v>
      </c>
      <c r="J41" s="18">
        <f t="shared" ref="J41:J48" si="17">(G41+H41+I41)/3</f>
        <v>0.39999999999999997</v>
      </c>
      <c r="K41" s="17">
        <v>0.7</v>
      </c>
      <c r="L41" s="17">
        <v>0.8</v>
      </c>
      <c r="M41" s="17">
        <v>0.7</v>
      </c>
      <c r="N41" s="18">
        <f t="shared" ref="N41:N48" si="18">(K41+L41+M41)/3</f>
        <v>0.73333333333333339</v>
      </c>
      <c r="O41" s="18">
        <f t="shared" ref="O41:O48" si="19">(F41+J41+N41)/3</f>
        <v>0.51111111111111107</v>
      </c>
      <c r="P41" s="17">
        <f t="shared" ref="P41:P48" si="20">O41*$Q$29</f>
        <v>5.1111111111111107</v>
      </c>
      <c r="S41" s="19"/>
    </row>
    <row r="42" spans="1:19" s="20" customFormat="1" ht="17.45" customHeight="1" x14ac:dyDescent="0.25">
      <c r="A42" s="20" t="s">
        <v>26</v>
      </c>
      <c r="B42" s="22">
        <v>51</v>
      </c>
      <c r="C42" s="23">
        <v>0.4</v>
      </c>
      <c r="D42" s="23">
        <v>0.4</v>
      </c>
      <c r="E42" s="23">
        <v>0.4</v>
      </c>
      <c r="F42" s="24">
        <f t="shared" si="16"/>
        <v>0.40000000000000008</v>
      </c>
      <c r="G42" s="23">
        <v>0.5</v>
      </c>
      <c r="H42" s="23">
        <v>0.5</v>
      </c>
      <c r="I42" s="23">
        <v>0.5</v>
      </c>
      <c r="J42" s="24">
        <f t="shared" si="17"/>
        <v>0.5</v>
      </c>
      <c r="K42" s="23">
        <v>0.8</v>
      </c>
      <c r="L42" s="23">
        <v>0.8</v>
      </c>
      <c r="M42" s="23">
        <v>0.8</v>
      </c>
      <c r="N42" s="24">
        <f t="shared" si="18"/>
        <v>0.80000000000000016</v>
      </c>
      <c r="O42" s="24">
        <f t="shared" si="19"/>
        <v>0.56666666666666676</v>
      </c>
      <c r="P42" s="23">
        <f t="shared" si="20"/>
        <v>5.6666666666666679</v>
      </c>
      <c r="S42" s="25"/>
    </row>
    <row r="43" spans="1:19" s="20" customFormat="1" ht="17.45" customHeight="1" x14ac:dyDescent="0.25">
      <c r="A43" s="20" t="s">
        <v>27</v>
      </c>
      <c r="B43" s="22">
        <v>41</v>
      </c>
      <c r="C43" s="23">
        <v>0.8</v>
      </c>
      <c r="D43" s="23">
        <v>0.8</v>
      </c>
      <c r="E43" s="23">
        <v>0.8</v>
      </c>
      <c r="F43" s="24">
        <f t="shared" si="16"/>
        <v>0.80000000000000016</v>
      </c>
      <c r="G43" s="23">
        <v>0.9</v>
      </c>
      <c r="H43" s="23">
        <v>0.8</v>
      </c>
      <c r="I43" s="23">
        <v>0.8</v>
      </c>
      <c r="J43" s="24">
        <f t="shared" si="17"/>
        <v>0.83333333333333337</v>
      </c>
      <c r="K43" s="23">
        <v>0.9</v>
      </c>
      <c r="L43" s="23">
        <v>0.9</v>
      </c>
      <c r="M43" s="23">
        <v>0.9</v>
      </c>
      <c r="N43" s="24">
        <f t="shared" si="18"/>
        <v>0.9</v>
      </c>
      <c r="O43" s="24">
        <f t="shared" si="19"/>
        <v>0.84444444444444455</v>
      </c>
      <c r="P43" s="23">
        <f t="shared" si="20"/>
        <v>8.4444444444444464</v>
      </c>
      <c r="S43" s="25"/>
    </row>
    <row r="44" spans="1:19" s="15" customFormat="1" ht="17.45" customHeight="1" x14ac:dyDescent="0.25">
      <c r="A44" s="15" t="s">
        <v>28</v>
      </c>
      <c r="B44" s="16">
        <v>207</v>
      </c>
      <c r="C44" s="17">
        <v>0.8</v>
      </c>
      <c r="D44" s="17">
        <v>0.8</v>
      </c>
      <c r="E44" s="17">
        <v>0.8</v>
      </c>
      <c r="F44" s="18">
        <f t="shared" si="16"/>
        <v>0.80000000000000016</v>
      </c>
      <c r="G44" s="17">
        <v>0.7</v>
      </c>
      <c r="H44" s="17">
        <v>0.7</v>
      </c>
      <c r="I44" s="17">
        <v>0.7</v>
      </c>
      <c r="J44" s="18">
        <f t="shared" si="17"/>
        <v>0.69999999999999984</v>
      </c>
      <c r="K44" s="17">
        <v>0.8</v>
      </c>
      <c r="L44" s="17">
        <v>0.8</v>
      </c>
      <c r="M44" s="17">
        <v>0.8</v>
      </c>
      <c r="N44" s="18">
        <f t="shared" si="18"/>
        <v>0.80000000000000016</v>
      </c>
      <c r="O44" s="18">
        <f t="shared" si="19"/>
        <v>0.76666666666666672</v>
      </c>
      <c r="P44" s="17">
        <f t="shared" si="20"/>
        <v>7.666666666666667</v>
      </c>
      <c r="S44" s="19"/>
    </row>
    <row r="45" spans="1:19" ht="17.45" customHeight="1" x14ac:dyDescent="0.25">
      <c r="A45" t="s">
        <v>29</v>
      </c>
      <c r="B45" s="2" t="s">
        <v>41</v>
      </c>
      <c r="C45" s="7"/>
      <c r="D45" s="7"/>
      <c r="E45" s="7"/>
      <c r="F45" s="11">
        <f t="shared" si="16"/>
        <v>0</v>
      </c>
      <c r="G45" s="23"/>
      <c r="H45" s="7"/>
      <c r="I45" s="7"/>
      <c r="J45" s="11">
        <f t="shared" si="17"/>
        <v>0</v>
      </c>
      <c r="K45" s="7"/>
      <c r="L45" s="7"/>
      <c r="M45" s="7"/>
      <c r="N45" s="11">
        <f t="shared" si="18"/>
        <v>0</v>
      </c>
      <c r="O45" s="11">
        <f t="shared" si="19"/>
        <v>0</v>
      </c>
      <c r="P45" s="7">
        <f t="shared" si="20"/>
        <v>0</v>
      </c>
    </row>
    <row r="46" spans="1:19" s="15" customFormat="1" ht="17.45" customHeight="1" x14ac:dyDescent="0.25">
      <c r="A46" s="15" t="s">
        <v>30</v>
      </c>
      <c r="B46" s="16">
        <v>82</v>
      </c>
      <c r="C46" s="17">
        <v>0.9</v>
      </c>
      <c r="D46" s="17">
        <v>0.9</v>
      </c>
      <c r="E46" s="17">
        <v>0.9</v>
      </c>
      <c r="F46" s="18">
        <f t="shared" si="16"/>
        <v>0.9</v>
      </c>
      <c r="G46" s="17">
        <v>0.7</v>
      </c>
      <c r="H46" s="17">
        <v>0.7</v>
      </c>
      <c r="I46" s="17">
        <v>0.8</v>
      </c>
      <c r="J46" s="18">
        <f t="shared" si="17"/>
        <v>0.73333333333333339</v>
      </c>
      <c r="K46" s="17">
        <v>1</v>
      </c>
      <c r="L46" s="17">
        <v>1</v>
      </c>
      <c r="M46" s="17">
        <v>1</v>
      </c>
      <c r="N46" s="18">
        <f t="shared" si="18"/>
        <v>1</v>
      </c>
      <c r="O46" s="18">
        <f t="shared" si="19"/>
        <v>0.87777777777777777</v>
      </c>
      <c r="P46" s="17">
        <f t="shared" si="20"/>
        <v>8.7777777777777786</v>
      </c>
      <c r="S46" s="19"/>
    </row>
    <row r="47" spans="1:19" s="15" customFormat="1" ht="17.45" customHeight="1" x14ac:dyDescent="0.25">
      <c r="A47" s="15" t="s">
        <v>31</v>
      </c>
      <c r="B47" s="16">
        <v>42</v>
      </c>
      <c r="C47" s="17">
        <v>0.4</v>
      </c>
      <c r="D47" s="17">
        <v>0.5</v>
      </c>
      <c r="E47" s="17">
        <v>0.4</v>
      </c>
      <c r="F47" s="18">
        <f t="shared" si="16"/>
        <v>0.43333333333333335</v>
      </c>
      <c r="G47" s="17">
        <v>0.4</v>
      </c>
      <c r="H47" s="17">
        <v>0.5</v>
      </c>
      <c r="I47" s="17">
        <v>0.4</v>
      </c>
      <c r="J47" s="18">
        <f t="shared" si="17"/>
        <v>0.43333333333333335</v>
      </c>
      <c r="K47" s="17">
        <v>0.7</v>
      </c>
      <c r="L47" s="17">
        <v>0.7</v>
      </c>
      <c r="M47" s="17">
        <v>0.7</v>
      </c>
      <c r="N47" s="18">
        <f t="shared" si="18"/>
        <v>0.69999999999999984</v>
      </c>
      <c r="O47" s="18">
        <f t="shared" si="19"/>
        <v>0.52222222222222214</v>
      </c>
      <c r="P47" s="17">
        <f t="shared" si="20"/>
        <v>5.2222222222222214</v>
      </c>
      <c r="S47" s="19"/>
    </row>
    <row r="48" spans="1:19" s="15" customFormat="1" ht="17.45" customHeight="1" x14ac:dyDescent="0.25">
      <c r="A48" s="15" t="s">
        <v>32</v>
      </c>
      <c r="B48" s="16">
        <v>12</v>
      </c>
      <c r="C48" s="17">
        <v>0.5</v>
      </c>
      <c r="D48" s="17">
        <v>0.5</v>
      </c>
      <c r="E48" s="17">
        <v>0.5</v>
      </c>
      <c r="F48" s="18">
        <f t="shared" si="16"/>
        <v>0.5</v>
      </c>
      <c r="G48" s="17">
        <v>0.5</v>
      </c>
      <c r="H48" s="17">
        <v>0.5</v>
      </c>
      <c r="I48" s="17">
        <v>0.5</v>
      </c>
      <c r="J48" s="18">
        <f t="shared" si="17"/>
        <v>0.5</v>
      </c>
      <c r="K48" s="17">
        <v>0.7</v>
      </c>
      <c r="L48" s="17">
        <v>0.7</v>
      </c>
      <c r="M48" s="17">
        <v>0.7</v>
      </c>
      <c r="N48" s="18">
        <f t="shared" si="18"/>
        <v>0.69999999999999984</v>
      </c>
      <c r="O48" s="18">
        <f t="shared" si="19"/>
        <v>0.56666666666666654</v>
      </c>
      <c r="P48" s="17">
        <f t="shared" si="20"/>
        <v>5.6666666666666652</v>
      </c>
      <c r="S48" s="19"/>
    </row>
    <row r="49" spans="1:19" s="15" customFormat="1" ht="17.45" customHeight="1" x14ac:dyDescent="0.25">
      <c r="A49" s="15" t="s">
        <v>33</v>
      </c>
      <c r="B49" s="16">
        <v>43</v>
      </c>
      <c r="C49" s="17">
        <v>1</v>
      </c>
      <c r="D49" s="17">
        <v>1</v>
      </c>
      <c r="E49" s="17">
        <v>1</v>
      </c>
      <c r="F49" s="18">
        <v>1</v>
      </c>
      <c r="G49" s="17">
        <v>1</v>
      </c>
      <c r="H49" s="17">
        <v>1</v>
      </c>
      <c r="I49" s="17">
        <v>1</v>
      </c>
      <c r="J49" s="18">
        <f t="shared" si="12"/>
        <v>1</v>
      </c>
      <c r="K49" s="17">
        <v>1</v>
      </c>
      <c r="L49" s="17">
        <v>1</v>
      </c>
      <c r="M49" s="17">
        <v>1</v>
      </c>
      <c r="N49" s="18">
        <f t="shared" si="13"/>
        <v>1</v>
      </c>
      <c r="O49" s="18">
        <f t="shared" si="14"/>
        <v>1</v>
      </c>
      <c r="P49" s="17">
        <f t="shared" si="15"/>
        <v>10</v>
      </c>
      <c r="S49" s="19"/>
    </row>
    <row r="50" spans="1:19" ht="17.45" customHeight="1" x14ac:dyDescent="0.25">
      <c r="A50" t="s">
        <v>34</v>
      </c>
      <c r="B50" s="2">
        <v>53</v>
      </c>
      <c r="C50" s="7">
        <v>0.5</v>
      </c>
      <c r="D50" s="7">
        <v>0.6</v>
      </c>
      <c r="E50" s="7">
        <v>0.5</v>
      </c>
      <c r="F50" s="11">
        <f t="shared" ref="F50" si="21">(C50+D50+E50)/3</f>
        <v>0.53333333333333333</v>
      </c>
      <c r="G50" s="7">
        <v>0.6</v>
      </c>
      <c r="H50" s="7">
        <v>0.6</v>
      </c>
      <c r="I50" s="7">
        <v>0.6</v>
      </c>
      <c r="J50" s="11">
        <f t="shared" si="12"/>
        <v>0.6</v>
      </c>
      <c r="K50" s="7">
        <v>0.9</v>
      </c>
      <c r="L50" s="7">
        <v>0.8</v>
      </c>
      <c r="M50" s="7">
        <v>0.9</v>
      </c>
      <c r="N50" s="11">
        <f t="shared" si="13"/>
        <v>0.8666666666666667</v>
      </c>
      <c r="O50" s="11">
        <f t="shared" si="14"/>
        <v>0.66666666666666663</v>
      </c>
      <c r="P50" s="7">
        <f t="shared" si="15"/>
        <v>6.6666666666666661</v>
      </c>
    </row>
    <row r="51" spans="1:19" ht="17.45" customHeight="1" x14ac:dyDescent="0.25">
      <c r="B51" s="2"/>
      <c r="C51" s="7"/>
      <c r="D51" s="7"/>
      <c r="E51" s="7"/>
      <c r="F51" s="11">
        <f t="shared" si="11"/>
        <v>0</v>
      </c>
      <c r="G51" s="7"/>
      <c r="H51" s="7"/>
      <c r="I51" s="7"/>
      <c r="J51" s="11">
        <f t="shared" si="12"/>
        <v>0</v>
      </c>
      <c r="K51" s="7"/>
      <c r="L51" s="7"/>
      <c r="M51" s="7"/>
      <c r="N51" s="11">
        <f t="shared" si="13"/>
        <v>0</v>
      </c>
      <c r="O51" s="11">
        <f t="shared" si="14"/>
        <v>0</v>
      </c>
      <c r="P51" s="7">
        <f t="shared" si="15"/>
        <v>0</v>
      </c>
    </row>
    <row r="52" spans="1:19" ht="15.75" thickBot="1" x14ac:dyDescent="0.3">
      <c r="B52"/>
    </row>
    <row r="53" spans="1:19" ht="43.35" customHeight="1" x14ac:dyDescent="0.25">
      <c r="B53" s="4" t="s">
        <v>8</v>
      </c>
      <c r="C53" s="42" t="s">
        <v>9</v>
      </c>
      <c r="D53" s="43"/>
      <c r="E53" s="44"/>
      <c r="F53" s="29" t="s">
        <v>0</v>
      </c>
      <c r="G53" s="45" t="s">
        <v>10</v>
      </c>
      <c r="H53" s="46"/>
      <c r="I53" s="47"/>
      <c r="J53" s="29" t="s">
        <v>0</v>
      </c>
      <c r="K53" s="45" t="s">
        <v>11</v>
      </c>
      <c r="L53" s="46"/>
      <c r="M53" s="47"/>
      <c r="N53" s="29" t="s">
        <v>0</v>
      </c>
      <c r="O53" s="29" t="s">
        <v>14</v>
      </c>
      <c r="P53" s="27" t="s">
        <v>6</v>
      </c>
      <c r="Q53" s="9" t="s">
        <v>13</v>
      </c>
    </row>
    <row r="54" spans="1:19" ht="15.75" thickBot="1" x14ac:dyDescent="0.3">
      <c r="B54" s="2" t="s">
        <v>35</v>
      </c>
      <c r="C54" s="48"/>
      <c r="D54" s="49"/>
      <c r="E54" s="50"/>
      <c r="F54" s="11"/>
      <c r="G54" s="48"/>
      <c r="H54" s="49"/>
      <c r="I54" s="50"/>
      <c r="J54" s="11"/>
      <c r="K54" s="48"/>
      <c r="L54" s="49"/>
      <c r="M54" s="50"/>
      <c r="N54" s="11"/>
      <c r="O54" s="11"/>
      <c r="P54" s="12"/>
      <c r="Q54" s="10">
        <v>10</v>
      </c>
    </row>
    <row r="55" spans="1:19" x14ac:dyDescent="0.25">
      <c r="B55" s="2"/>
      <c r="C55" s="28" t="s">
        <v>3</v>
      </c>
      <c r="D55" s="28" t="s">
        <v>4</v>
      </c>
      <c r="E55" s="28" t="s">
        <v>5</v>
      </c>
      <c r="F55" s="11"/>
      <c r="G55" s="28" t="s">
        <v>3</v>
      </c>
      <c r="H55" s="28" t="s">
        <v>4</v>
      </c>
      <c r="I55" s="28" t="s">
        <v>5</v>
      </c>
      <c r="J55" s="11"/>
      <c r="K55" s="28" t="s">
        <v>3</v>
      </c>
      <c r="L55" s="28" t="s">
        <v>4</v>
      </c>
      <c r="M55" s="28" t="s">
        <v>5</v>
      </c>
      <c r="N55" s="11"/>
      <c r="O55" s="11"/>
      <c r="P55" s="7"/>
    </row>
    <row r="56" spans="1:19" x14ac:dyDescent="0.25">
      <c r="A56" t="s">
        <v>15</v>
      </c>
      <c r="B56" s="2">
        <v>142</v>
      </c>
      <c r="C56" s="7">
        <v>0.5</v>
      </c>
      <c r="D56" s="7">
        <v>0.5</v>
      </c>
      <c r="E56" s="7">
        <v>0.5</v>
      </c>
      <c r="F56" s="11">
        <f>(C56+D56+E56)/3</f>
        <v>0.5</v>
      </c>
      <c r="G56" s="7">
        <v>0.4</v>
      </c>
      <c r="H56" s="7">
        <v>0.4</v>
      </c>
      <c r="I56" s="7">
        <v>0.4</v>
      </c>
      <c r="J56" s="11">
        <f>(G56+H56+I56)/3</f>
        <v>0.40000000000000008</v>
      </c>
      <c r="K56" s="7">
        <v>0.9</v>
      </c>
      <c r="L56" s="7">
        <v>0.85</v>
      </c>
      <c r="M56" s="7">
        <v>0.8</v>
      </c>
      <c r="N56" s="11">
        <f>(K56+L56+M56)/3</f>
        <v>0.85</v>
      </c>
      <c r="O56" s="11">
        <f>(F56+J56+N56)/3</f>
        <v>0.58333333333333337</v>
      </c>
      <c r="P56" s="7">
        <f>O56*$Q$54</f>
        <v>5.8333333333333339</v>
      </c>
    </row>
    <row r="57" spans="1:19" x14ac:dyDescent="0.25">
      <c r="A57" t="s">
        <v>16</v>
      </c>
      <c r="B57" s="2">
        <v>178</v>
      </c>
      <c r="C57" s="7">
        <v>0.6</v>
      </c>
      <c r="D57" s="7">
        <v>0.6</v>
      </c>
      <c r="E57" s="7">
        <v>0.6</v>
      </c>
      <c r="F57" s="11">
        <f t="shared" ref="F57:F76" si="22">(C57+D57+E57)/3</f>
        <v>0.6</v>
      </c>
      <c r="G57" s="7">
        <v>0.6</v>
      </c>
      <c r="H57" s="7">
        <v>0.6</v>
      </c>
      <c r="I57" s="7">
        <v>0.6</v>
      </c>
      <c r="J57" s="11">
        <f t="shared" ref="J57:J76" si="23">(G57+H57+I57)/3</f>
        <v>0.6</v>
      </c>
      <c r="K57" s="7">
        <v>0.8</v>
      </c>
      <c r="L57" s="7">
        <v>0.8</v>
      </c>
      <c r="M57" s="7">
        <v>0.8</v>
      </c>
      <c r="N57" s="11">
        <f t="shared" ref="N57:N76" si="24">(K57+L57+M57)/3</f>
        <v>0.80000000000000016</v>
      </c>
      <c r="O57" s="11">
        <f t="shared" ref="O57:O76" si="25">(F57+J57+N57)/3</f>
        <v>0.66666666666666663</v>
      </c>
      <c r="P57" s="7">
        <f t="shared" ref="P57:P76" si="26">O57*$Q$54</f>
        <v>6.6666666666666661</v>
      </c>
    </row>
    <row r="58" spans="1:19" x14ac:dyDescent="0.25">
      <c r="A58" t="s">
        <v>17</v>
      </c>
      <c r="B58" s="2">
        <v>195</v>
      </c>
      <c r="C58" s="7">
        <v>1</v>
      </c>
      <c r="D58" s="7">
        <v>1</v>
      </c>
      <c r="E58" s="7">
        <v>1</v>
      </c>
      <c r="F58" s="11">
        <f t="shared" si="22"/>
        <v>1</v>
      </c>
      <c r="G58" s="7">
        <v>1</v>
      </c>
      <c r="H58" s="7">
        <v>1</v>
      </c>
      <c r="I58" s="7">
        <v>1</v>
      </c>
      <c r="J58" s="11">
        <f t="shared" si="23"/>
        <v>1</v>
      </c>
      <c r="K58" s="7">
        <v>0.9</v>
      </c>
      <c r="L58" s="7">
        <v>0.8</v>
      </c>
      <c r="M58" s="7">
        <v>0.8</v>
      </c>
      <c r="N58" s="11">
        <f t="shared" si="24"/>
        <v>0.83333333333333337</v>
      </c>
      <c r="O58" s="11">
        <f t="shared" si="25"/>
        <v>0.94444444444444453</v>
      </c>
      <c r="P58" s="7">
        <f t="shared" si="26"/>
        <v>9.4444444444444446</v>
      </c>
    </row>
    <row r="59" spans="1:19" x14ac:dyDescent="0.25">
      <c r="A59" t="s">
        <v>18</v>
      </c>
      <c r="B59" s="2">
        <v>159</v>
      </c>
      <c r="C59" s="7">
        <v>1</v>
      </c>
      <c r="D59" s="7">
        <v>1</v>
      </c>
      <c r="E59" s="7">
        <v>1</v>
      </c>
      <c r="F59" s="11">
        <f t="shared" si="22"/>
        <v>1</v>
      </c>
      <c r="G59" s="7">
        <v>1</v>
      </c>
      <c r="H59" s="7">
        <v>1</v>
      </c>
      <c r="I59" s="7">
        <v>1</v>
      </c>
      <c r="J59" s="11">
        <f t="shared" si="23"/>
        <v>1</v>
      </c>
      <c r="K59" s="7">
        <v>0.9</v>
      </c>
      <c r="L59" s="7">
        <v>0.9</v>
      </c>
      <c r="M59" s="7">
        <v>0.9</v>
      </c>
      <c r="N59" s="11">
        <f t="shared" si="24"/>
        <v>0.9</v>
      </c>
      <c r="O59" s="11">
        <f t="shared" si="25"/>
        <v>0.96666666666666667</v>
      </c>
      <c r="P59" s="7">
        <f t="shared" si="26"/>
        <v>9.6666666666666661</v>
      </c>
    </row>
    <row r="60" spans="1:19" x14ac:dyDescent="0.25">
      <c r="A60" t="s">
        <v>19</v>
      </c>
      <c r="B60" s="2">
        <v>46</v>
      </c>
      <c r="C60" s="7">
        <v>0.7</v>
      </c>
      <c r="D60" s="7">
        <v>0.8</v>
      </c>
      <c r="E60" s="7">
        <v>0.9</v>
      </c>
      <c r="F60" s="11">
        <f t="shared" si="22"/>
        <v>0.79999999999999993</v>
      </c>
      <c r="G60" s="7">
        <v>0.7</v>
      </c>
      <c r="H60" s="7">
        <v>0.8</v>
      </c>
      <c r="I60" s="7">
        <v>1</v>
      </c>
      <c r="J60" s="11">
        <f t="shared" si="23"/>
        <v>0.83333333333333337</v>
      </c>
      <c r="K60" s="7">
        <v>0.8</v>
      </c>
      <c r="L60" s="7">
        <v>0.8</v>
      </c>
      <c r="M60" s="7">
        <v>0.8</v>
      </c>
      <c r="N60" s="11">
        <f t="shared" si="24"/>
        <v>0.80000000000000016</v>
      </c>
      <c r="O60" s="11">
        <f t="shared" si="25"/>
        <v>0.81111111111111123</v>
      </c>
      <c r="P60" s="7">
        <f t="shared" si="26"/>
        <v>8.1111111111111125</v>
      </c>
    </row>
    <row r="61" spans="1:19" s="15" customFormat="1" x14ac:dyDescent="0.25">
      <c r="A61" s="15" t="s">
        <v>20</v>
      </c>
      <c r="B61" s="16">
        <v>170</v>
      </c>
      <c r="C61" s="17">
        <v>0.9</v>
      </c>
      <c r="D61" s="17">
        <v>0.9</v>
      </c>
      <c r="E61" s="17">
        <v>0.9</v>
      </c>
      <c r="F61" s="18">
        <f t="shared" si="22"/>
        <v>0.9</v>
      </c>
      <c r="G61" s="17">
        <v>1</v>
      </c>
      <c r="H61" s="17">
        <v>1</v>
      </c>
      <c r="I61" s="17">
        <v>1</v>
      </c>
      <c r="J61" s="18">
        <f t="shared" si="23"/>
        <v>1</v>
      </c>
      <c r="K61" s="17">
        <v>1</v>
      </c>
      <c r="L61" s="17">
        <v>1</v>
      </c>
      <c r="M61" s="17">
        <v>1</v>
      </c>
      <c r="N61" s="18">
        <f t="shared" si="24"/>
        <v>1</v>
      </c>
      <c r="O61" s="18">
        <f t="shared" si="25"/>
        <v>0.96666666666666667</v>
      </c>
      <c r="P61" s="17">
        <f t="shared" si="26"/>
        <v>9.6666666666666661</v>
      </c>
      <c r="S61" s="19"/>
    </row>
    <row r="62" spans="1:19" x14ac:dyDescent="0.25">
      <c r="A62" t="s">
        <v>21</v>
      </c>
      <c r="B62" s="2">
        <v>60</v>
      </c>
      <c r="C62" s="7">
        <v>0.7</v>
      </c>
      <c r="D62" s="7">
        <v>0.7</v>
      </c>
      <c r="E62" s="7">
        <v>0.7</v>
      </c>
      <c r="F62" s="11">
        <f t="shared" si="22"/>
        <v>0.69999999999999984</v>
      </c>
      <c r="G62" s="7">
        <v>0.7</v>
      </c>
      <c r="H62" s="7">
        <v>0.7</v>
      </c>
      <c r="I62" s="7">
        <v>0.75</v>
      </c>
      <c r="J62" s="11">
        <f t="shared" si="23"/>
        <v>0.71666666666666667</v>
      </c>
      <c r="K62" s="7">
        <v>0.8</v>
      </c>
      <c r="L62" s="7">
        <v>0.8</v>
      </c>
      <c r="M62" s="7">
        <v>0.8</v>
      </c>
      <c r="N62" s="11">
        <f t="shared" si="24"/>
        <v>0.80000000000000016</v>
      </c>
      <c r="O62" s="11">
        <f t="shared" si="25"/>
        <v>0.73888888888888893</v>
      </c>
      <c r="P62" s="7">
        <f t="shared" si="26"/>
        <v>7.3888888888888893</v>
      </c>
    </row>
    <row r="63" spans="1:19" s="15" customFormat="1" x14ac:dyDescent="0.25">
      <c r="A63" s="15" t="s">
        <v>22</v>
      </c>
      <c r="B63" s="16">
        <v>114</v>
      </c>
      <c r="C63" s="17">
        <v>0.5</v>
      </c>
      <c r="D63" s="17">
        <v>0.7</v>
      </c>
      <c r="E63" s="17">
        <v>0.6</v>
      </c>
      <c r="F63" s="18">
        <f t="shared" si="22"/>
        <v>0.6</v>
      </c>
      <c r="G63" s="17">
        <v>0.5</v>
      </c>
      <c r="H63" s="17">
        <v>0.7</v>
      </c>
      <c r="I63" s="17">
        <v>0.6</v>
      </c>
      <c r="J63" s="18">
        <f t="shared" si="23"/>
        <v>0.6</v>
      </c>
      <c r="K63" s="17">
        <v>0.8</v>
      </c>
      <c r="L63" s="17">
        <v>0.7</v>
      </c>
      <c r="M63" s="17">
        <v>0.7</v>
      </c>
      <c r="N63" s="18">
        <f t="shared" si="24"/>
        <v>0.73333333333333339</v>
      </c>
      <c r="O63" s="18">
        <f t="shared" si="25"/>
        <v>0.64444444444444449</v>
      </c>
      <c r="P63" s="17">
        <f t="shared" si="26"/>
        <v>6.4444444444444446</v>
      </c>
      <c r="S63" s="19"/>
    </row>
    <row r="64" spans="1:19" x14ac:dyDescent="0.25">
      <c r="A64" t="s">
        <v>23</v>
      </c>
      <c r="B64" s="2" t="s">
        <v>41</v>
      </c>
      <c r="C64" s="7"/>
      <c r="D64" s="7"/>
      <c r="E64" s="7"/>
      <c r="F64" s="11">
        <f t="shared" si="22"/>
        <v>0</v>
      </c>
      <c r="G64" s="7"/>
      <c r="H64" s="7"/>
      <c r="I64" s="7"/>
      <c r="J64" s="11">
        <f t="shared" si="23"/>
        <v>0</v>
      </c>
      <c r="K64" s="7"/>
      <c r="L64" s="7"/>
      <c r="M64" s="7"/>
      <c r="N64" s="11">
        <f t="shared" si="24"/>
        <v>0</v>
      </c>
      <c r="O64" s="11">
        <f t="shared" si="25"/>
        <v>0</v>
      </c>
      <c r="P64" s="7">
        <f t="shared" si="26"/>
        <v>0</v>
      </c>
    </row>
    <row r="65" spans="1:19" x14ac:dyDescent="0.25">
      <c r="A65" t="s">
        <v>24</v>
      </c>
      <c r="B65" s="2" t="s">
        <v>41</v>
      </c>
      <c r="C65" s="7"/>
      <c r="D65" s="7"/>
      <c r="E65" s="7"/>
      <c r="F65" s="11">
        <f t="shared" si="22"/>
        <v>0</v>
      </c>
      <c r="G65" s="7"/>
      <c r="H65" s="7"/>
      <c r="I65" s="7"/>
      <c r="J65" s="11">
        <f t="shared" si="23"/>
        <v>0</v>
      </c>
      <c r="K65" s="7"/>
      <c r="L65" s="7"/>
      <c r="M65" s="7"/>
      <c r="N65" s="11">
        <f t="shared" si="24"/>
        <v>0</v>
      </c>
      <c r="O65" s="11">
        <f t="shared" si="25"/>
        <v>0</v>
      </c>
      <c r="P65" s="7">
        <f t="shared" si="26"/>
        <v>0</v>
      </c>
    </row>
    <row r="66" spans="1:19" s="15" customFormat="1" x14ac:dyDescent="0.25">
      <c r="A66" s="15" t="s">
        <v>25</v>
      </c>
      <c r="B66" s="16">
        <v>71</v>
      </c>
      <c r="C66" s="17">
        <v>0.7</v>
      </c>
      <c r="D66" s="17">
        <v>0.8</v>
      </c>
      <c r="E66" s="17">
        <v>0.8</v>
      </c>
      <c r="F66" s="18">
        <f>(C66+D66+E66)/3</f>
        <v>0.76666666666666661</v>
      </c>
      <c r="G66" s="17">
        <v>0.8</v>
      </c>
      <c r="H66" s="17">
        <v>0.8</v>
      </c>
      <c r="I66" s="17">
        <v>0.8</v>
      </c>
      <c r="J66" s="18">
        <f>(G66+H66+I66)/3</f>
        <v>0.80000000000000016</v>
      </c>
      <c r="K66" s="17">
        <v>0.8</v>
      </c>
      <c r="L66" s="17">
        <v>0.8</v>
      </c>
      <c r="M66" s="17">
        <v>0.8</v>
      </c>
      <c r="N66" s="18">
        <f>(K66+L66+M66)/3</f>
        <v>0.80000000000000016</v>
      </c>
      <c r="O66" s="18">
        <f>(F66+J66+N66)/3</f>
        <v>0.78888888888888908</v>
      </c>
      <c r="P66" s="17">
        <f>O66*$Q$54</f>
        <v>7.8888888888888911</v>
      </c>
      <c r="S66" s="19"/>
    </row>
    <row r="67" spans="1:19" s="20" customFormat="1" x14ac:dyDescent="0.25">
      <c r="A67" s="20" t="s">
        <v>26</v>
      </c>
      <c r="B67" s="22">
        <v>194</v>
      </c>
      <c r="C67" s="23">
        <v>0.7</v>
      </c>
      <c r="D67" s="23">
        <v>0.7</v>
      </c>
      <c r="E67" s="23">
        <v>0.7</v>
      </c>
      <c r="F67" s="24">
        <f t="shared" ref="F67:F75" si="27">(C67+D67+E67)/3</f>
        <v>0.69999999999999984</v>
      </c>
      <c r="G67" s="23">
        <v>0.7</v>
      </c>
      <c r="H67" s="23">
        <v>0.7</v>
      </c>
      <c r="I67" s="23">
        <v>0.7</v>
      </c>
      <c r="J67" s="24">
        <f t="shared" ref="J67:J75" si="28">(G67+H67+I67)/3</f>
        <v>0.69999999999999984</v>
      </c>
      <c r="K67" s="23">
        <v>0.9</v>
      </c>
      <c r="L67" s="23">
        <v>0.9</v>
      </c>
      <c r="M67" s="23">
        <v>0.9</v>
      </c>
      <c r="N67" s="24">
        <f t="shared" ref="N67:N75" si="29">(K67+L67+M67)/3</f>
        <v>0.9</v>
      </c>
      <c r="O67" s="24">
        <f t="shared" ref="O67:O75" si="30">(F67+J67+N67)/3</f>
        <v>0.76666666666666661</v>
      </c>
      <c r="P67" s="23">
        <f t="shared" ref="P67:P75" si="31">O67*$Q$54</f>
        <v>7.6666666666666661</v>
      </c>
      <c r="S67" s="25"/>
    </row>
    <row r="68" spans="1:19" s="15" customFormat="1" ht="14.1" customHeight="1" x14ac:dyDescent="0.25">
      <c r="A68" s="15" t="s">
        <v>27</v>
      </c>
      <c r="B68" s="16">
        <v>207</v>
      </c>
      <c r="C68" s="17">
        <v>0.7</v>
      </c>
      <c r="D68" s="17">
        <v>0.7</v>
      </c>
      <c r="E68" s="17">
        <v>0.7</v>
      </c>
      <c r="F68" s="18">
        <f t="shared" si="27"/>
        <v>0.69999999999999984</v>
      </c>
      <c r="G68" s="17">
        <v>0.7</v>
      </c>
      <c r="H68" s="17">
        <v>0.7</v>
      </c>
      <c r="I68" s="17">
        <v>0.7</v>
      </c>
      <c r="J68" s="18">
        <f t="shared" si="28"/>
        <v>0.69999999999999984</v>
      </c>
      <c r="K68" s="17">
        <v>0.9</v>
      </c>
      <c r="L68" s="17">
        <v>0.9</v>
      </c>
      <c r="M68" s="17">
        <v>0.9</v>
      </c>
      <c r="N68" s="18">
        <f t="shared" si="29"/>
        <v>0.9</v>
      </c>
      <c r="O68" s="18">
        <f t="shared" si="30"/>
        <v>0.76666666666666661</v>
      </c>
      <c r="P68" s="17">
        <f t="shared" si="31"/>
        <v>7.6666666666666661</v>
      </c>
      <c r="S68" s="19"/>
    </row>
    <row r="69" spans="1:19" s="15" customFormat="1" x14ac:dyDescent="0.25">
      <c r="A69" s="15" t="s">
        <v>28</v>
      </c>
      <c r="B69" s="16">
        <v>175</v>
      </c>
      <c r="C69" s="17">
        <v>0.7</v>
      </c>
      <c r="D69" s="17">
        <v>0.7</v>
      </c>
      <c r="E69" s="17">
        <v>0.7</v>
      </c>
      <c r="F69" s="18">
        <f t="shared" si="27"/>
        <v>0.69999999999999984</v>
      </c>
      <c r="G69" s="17">
        <v>0.6</v>
      </c>
      <c r="H69" s="17">
        <v>0.7</v>
      </c>
      <c r="I69" s="17">
        <v>0.7</v>
      </c>
      <c r="J69" s="18">
        <f t="shared" si="28"/>
        <v>0.66666666666666663</v>
      </c>
      <c r="K69" s="17">
        <v>0.9</v>
      </c>
      <c r="L69" s="17">
        <v>0.7</v>
      </c>
      <c r="M69" s="17">
        <v>0.8</v>
      </c>
      <c r="N69" s="18">
        <f t="shared" si="29"/>
        <v>0.80000000000000016</v>
      </c>
      <c r="O69" s="18">
        <f t="shared" si="30"/>
        <v>0.72222222222222221</v>
      </c>
      <c r="P69" s="17">
        <f t="shared" si="31"/>
        <v>7.2222222222222223</v>
      </c>
      <c r="S69" s="19"/>
    </row>
    <row r="70" spans="1:19" x14ac:dyDescent="0.25">
      <c r="A70" t="s">
        <v>29</v>
      </c>
      <c r="B70" s="2" t="s">
        <v>41</v>
      </c>
      <c r="C70" s="7"/>
      <c r="D70" s="7"/>
      <c r="E70" s="7"/>
      <c r="F70" s="11">
        <f t="shared" si="27"/>
        <v>0</v>
      </c>
      <c r="G70" s="7"/>
      <c r="H70" s="7"/>
      <c r="I70" s="7"/>
      <c r="J70" s="11">
        <f t="shared" si="28"/>
        <v>0</v>
      </c>
      <c r="K70" s="7"/>
      <c r="L70" s="7"/>
      <c r="M70" s="7"/>
      <c r="N70" s="11">
        <f t="shared" si="29"/>
        <v>0</v>
      </c>
      <c r="O70" s="11">
        <f t="shared" si="30"/>
        <v>0</v>
      </c>
      <c r="P70" s="7">
        <f t="shared" si="31"/>
        <v>0</v>
      </c>
    </row>
    <row r="71" spans="1:19" s="15" customFormat="1" x14ac:dyDescent="0.25">
      <c r="A71" s="15" t="s">
        <v>30</v>
      </c>
      <c r="B71" s="16">
        <v>95</v>
      </c>
      <c r="C71" s="17">
        <v>1</v>
      </c>
      <c r="D71" s="17">
        <v>1</v>
      </c>
      <c r="E71" s="17">
        <v>1</v>
      </c>
      <c r="F71" s="18">
        <f t="shared" si="27"/>
        <v>1</v>
      </c>
      <c r="G71" s="17">
        <v>1</v>
      </c>
      <c r="H71" s="17">
        <v>1</v>
      </c>
      <c r="I71" s="17">
        <v>1</v>
      </c>
      <c r="J71" s="18">
        <f t="shared" si="28"/>
        <v>1</v>
      </c>
      <c r="K71" s="17">
        <v>1</v>
      </c>
      <c r="L71" s="17">
        <v>1</v>
      </c>
      <c r="M71" s="17">
        <v>1</v>
      </c>
      <c r="N71" s="18">
        <f t="shared" si="29"/>
        <v>1</v>
      </c>
      <c r="O71" s="18">
        <f t="shared" si="30"/>
        <v>1</v>
      </c>
      <c r="P71" s="17">
        <f t="shared" si="31"/>
        <v>10</v>
      </c>
      <c r="S71" s="19"/>
    </row>
    <row r="72" spans="1:19" s="15" customFormat="1" x14ac:dyDescent="0.25">
      <c r="A72" s="15" t="s">
        <v>31</v>
      </c>
      <c r="B72" s="16">
        <v>165</v>
      </c>
      <c r="C72" s="17">
        <v>0.1</v>
      </c>
      <c r="D72" s="17">
        <v>0.1</v>
      </c>
      <c r="E72" s="17">
        <v>0.1</v>
      </c>
      <c r="F72" s="18">
        <f t="shared" si="27"/>
        <v>0.10000000000000002</v>
      </c>
      <c r="G72" s="17">
        <v>0.1</v>
      </c>
      <c r="H72" s="17">
        <v>0.1</v>
      </c>
      <c r="I72" s="17">
        <v>0.1</v>
      </c>
      <c r="J72" s="18">
        <f t="shared" si="28"/>
        <v>0.10000000000000002</v>
      </c>
      <c r="K72" s="17">
        <v>0.7</v>
      </c>
      <c r="L72" s="17">
        <v>0.7</v>
      </c>
      <c r="M72" s="17">
        <v>0.7</v>
      </c>
      <c r="N72" s="18">
        <f t="shared" si="29"/>
        <v>0.69999999999999984</v>
      </c>
      <c r="O72" s="18">
        <f t="shared" si="30"/>
        <v>0.3</v>
      </c>
      <c r="P72" s="17">
        <f t="shared" si="31"/>
        <v>3</v>
      </c>
      <c r="S72" s="19"/>
    </row>
    <row r="73" spans="1:19" s="15" customFormat="1" x14ac:dyDescent="0.25">
      <c r="A73" s="15" t="s">
        <v>32</v>
      </c>
      <c r="B73" s="16">
        <v>91</v>
      </c>
      <c r="C73" s="17">
        <v>0.9</v>
      </c>
      <c r="D73" s="17">
        <v>0.9</v>
      </c>
      <c r="E73" s="17">
        <v>0.9</v>
      </c>
      <c r="F73" s="18">
        <f t="shared" si="27"/>
        <v>0.9</v>
      </c>
      <c r="G73" s="17">
        <v>0.7</v>
      </c>
      <c r="H73" s="17">
        <v>0.9</v>
      </c>
      <c r="I73" s="17">
        <v>0.9</v>
      </c>
      <c r="J73" s="18">
        <f t="shared" si="28"/>
        <v>0.83333333333333337</v>
      </c>
      <c r="K73" s="17">
        <v>0.8</v>
      </c>
      <c r="L73" s="17">
        <v>0.9</v>
      </c>
      <c r="M73" s="17">
        <v>0.9</v>
      </c>
      <c r="N73" s="18">
        <f t="shared" si="29"/>
        <v>0.8666666666666667</v>
      </c>
      <c r="O73" s="18">
        <f t="shared" si="30"/>
        <v>0.8666666666666667</v>
      </c>
      <c r="P73" s="17">
        <f t="shared" si="31"/>
        <v>8.6666666666666679</v>
      </c>
      <c r="S73" s="19"/>
    </row>
    <row r="74" spans="1:19" s="15" customFormat="1" x14ac:dyDescent="0.25">
      <c r="A74" s="15" t="s">
        <v>33</v>
      </c>
      <c r="B74" s="16">
        <v>98</v>
      </c>
      <c r="C74" s="17">
        <v>1</v>
      </c>
      <c r="D74" s="17">
        <v>1</v>
      </c>
      <c r="E74" s="17">
        <v>1</v>
      </c>
      <c r="F74" s="18">
        <f t="shared" si="27"/>
        <v>1</v>
      </c>
      <c r="G74" s="17">
        <v>1</v>
      </c>
      <c r="H74" s="17">
        <v>1</v>
      </c>
      <c r="I74" s="17">
        <v>1</v>
      </c>
      <c r="J74" s="18">
        <f t="shared" si="28"/>
        <v>1</v>
      </c>
      <c r="K74" s="17">
        <v>1</v>
      </c>
      <c r="L74" s="17">
        <v>1</v>
      </c>
      <c r="M74" s="17">
        <v>1</v>
      </c>
      <c r="N74" s="18">
        <f t="shared" si="29"/>
        <v>1</v>
      </c>
      <c r="O74" s="18">
        <f t="shared" si="30"/>
        <v>1</v>
      </c>
      <c r="P74" s="17">
        <f t="shared" si="31"/>
        <v>10</v>
      </c>
      <c r="S74" s="19"/>
    </row>
    <row r="75" spans="1:19" x14ac:dyDescent="0.25">
      <c r="A75" t="s">
        <v>34</v>
      </c>
      <c r="B75" s="2">
        <v>38</v>
      </c>
      <c r="C75" s="7">
        <v>0.4</v>
      </c>
      <c r="D75" s="7">
        <v>0.4</v>
      </c>
      <c r="E75" s="7">
        <v>0.4</v>
      </c>
      <c r="F75" s="11">
        <f t="shared" si="27"/>
        <v>0.40000000000000008</v>
      </c>
      <c r="G75" s="7">
        <v>0.4</v>
      </c>
      <c r="H75" s="7">
        <v>0.4</v>
      </c>
      <c r="I75" s="7">
        <v>0.4</v>
      </c>
      <c r="J75" s="11">
        <f t="shared" si="28"/>
        <v>0.40000000000000008</v>
      </c>
      <c r="K75" s="7">
        <v>0.8</v>
      </c>
      <c r="L75" s="7">
        <v>0.8</v>
      </c>
      <c r="M75" s="7">
        <v>0.8</v>
      </c>
      <c r="N75" s="11">
        <f t="shared" si="29"/>
        <v>0.80000000000000016</v>
      </c>
      <c r="O75" s="11">
        <f t="shared" si="30"/>
        <v>0.53333333333333344</v>
      </c>
      <c r="P75" s="7">
        <f t="shared" si="31"/>
        <v>5.3333333333333339</v>
      </c>
    </row>
    <row r="76" spans="1:19" x14ac:dyDescent="0.25">
      <c r="B76" s="2"/>
      <c r="C76" s="7"/>
      <c r="D76" s="7"/>
      <c r="E76" s="7"/>
      <c r="F76" s="11">
        <f t="shared" si="22"/>
        <v>0</v>
      </c>
      <c r="G76" s="7"/>
      <c r="H76" s="7"/>
      <c r="I76" s="7"/>
      <c r="J76" s="11">
        <f t="shared" si="23"/>
        <v>0</v>
      </c>
      <c r="K76" s="7"/>
      <c r="L76" s="7"/>
      <c r="M76" s="7"/>
      <c r="N76" s="11">
        <f t="shared" si="24"/>
        <v>0</v>
      </c>
      <c r="O76" s="11">
        <f t="shared" si="25"/>
        <v>0</v>
      </c>
      <c r="P76" s="7">
        <f t="shared" si="26"/>
        <v>0</v>
      </c>
    </row>
    <row r="77" spans="1:19" x14ac:dyDescent="0.25">
      <c r="B77"/>
    </row>
    <row r="78" spans="1:19" x14ac:dyDescent="0.25">
      <c r="B78"/>
    </row>
    <row r="79" spans="1:19" x14ac:dyDescent="0.25">
      <c r="B79"/>
    </row>
    <row r="80" spans="1:19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</sheetData>
  <mergeCells count="18">
    <mergeCell ref="C3:E3"/>
    <mergeCell ref="G3:I3"/>
    <mergeCell ref="K3:M3"/>
    <mergeCell ref="C4:E4"/>
    <mergeCell ref="G4:I4"/>
    <mergeCell ref="K4:M4"/>
    <mergeCell ref="C28:E28"/>
    <mergeCell ref="G28:I28"/>
    <mergeCell ref="K28:M28"/>
    <mergeCell ref="C29:E29"/>
    <mergeCell ref="G29:I29"/>
    <mergeCell ref="K29:M29"/>
    <mergeCell ref="C53:E53"/>
    <mergeCell ref="G53:I53"/>
    <mergeCell ref="K53:M53"/>
    <mergeCell ref="C54:E54"/>
    <mergeCell ref="G54:I54"/>
    <mergeCell ref="K54:M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6"/>
  <sheetViews>
    <sheetView tabSelected="1" workbookViewId="0">
      <selection activeCell="B4" sqref="B4"/>
    </sheetView>
  </sheetViews>
  <sheetFormatPr defaultRowHeight="15" x14ac:dyDescent="0.25"/>
  <cols>
    <col min="1" max="1" width="42.140625" style="15" customWidth="1"/>
    <col min="2" max="2" width="39.28515625" customWidth="1"/>
  </cols>
  <sheetData>
    <row r="1" spans="1:5" ht="106.5" customHeight="1" thickBot="1" x14ac:dyDescent="0.3">
      <c r="A1" s="54" t="s">
        <v>52</v>
      </c>
      <c r="B1" s="55"/>
    </row>
    <row r="2" spans="1:5" ht="30.75" customHeight="1" thickBot="1" x14ac:dyDescent="0.3">
      <c r="A2" s="58" t="s">
        <v>7</v>
      </c>
      <c r="B2" s="59" t="s">
        <v>50</v>
      </c>
    </row>
    <row r="3" spans="1:5" ht="27.75" customHeight="1" x14ac:dyDescent="0.25">
      <c r="A3" s="56" t="s">
        <v>44</v>
      </c>
      <c r="B3" s="57" t="s">
        <v>51</v>
      </c>
    </row>
    <row r="4" spans="1:5" ht="27.75" customHeight="1" x14ac:dyDescent="0.25">
      <c r="A4" s="38" t="s">
        <v>45</v>
      </c>
      <c r="B4" s="40" t="s">
        <v>51</v>
      </c>
    </row>
    <row r="5" spans="1:5" ht="27.75" customHeight="1" x14ac:dyDescent="0.25">
      <c r="A5" s="39" t="s">
        <v>46</v>
      </c>
      <c r="B5" s="40" t="s">
        <v>51</v>
      </c>
    </row>
    <row r="6" spans="1:5" ht="27.75" customHeight="1" x14ac:dyDescent="0.25">
      <c r="A6" s="38" t="s">
        <v>47</v>
      </c>
      <c r="B6" s="40" t="s">
        <v>51</v>
      </c>
    </row>
    <row r="7" spans="1:5" ht="27.75" customHeight="1" x14ac:dyDescent="0.25">
      <c r="A7" s="37" t="s">
        <v>48</v>
      </c>
      <c r="B7" s="40" t="s">
        <v>51</v>
      </c>
    </row>
    <row r="8" spans="1:5" ht="27.75" customHeight="1" thickBot="1" x14ac:dyDescent="0.3">
      <c r="A8" s="62" t="s">
        <v>49</v>
      </c>
      <c r="B8" s="41" t="s">
        <v>51</v>
      </c>
      <c r="E8" s="36"/>
    </row>
    <row r="9" spans="1:5" x14ac:dyDescent="0.25">
      <c r="A9" s="60"/>
      <c r="B9" s="61"/>
    </row>
    <row r="10" spans="1:5" x14ac:dyDescent="0.25">
      <c r="A10" s="60"/>
      <c r="B10" s="61"/>
    </row>
    <row r="11" spans="1:5" x14ac:dyDescent="0.25">
      <c r="A11" s="60"/>
      <c r="B11" s="61"/>
    </row>
    <row r="12" spans="1:5" x14ac:dyDescent="0.25">
      <c r="A12" s="60"/>
      <c r="B12" s="61"/>
    </row>
    <row r="13" spans="1:5" x14ac:dyDescent="0.25">
      <c r="A13" s="60"/>
      <c r="B13" s="61"/>
    </row>
    <row r="14" spans="1:5" x14ac:dyDescent="0.25">
      <c r="A14" s="60"/>
      <c r="B14" s="61"/>
    </row>
    <row r="15" spans="1:5" x14ac:dyDescent="0.25">
      <c r="A15" s="60"/>
      <c r="B15" s="61"/>
    </row>
    <row r="16" spans="1:5" x14ac:dyDescent="0.25">
      <c r="A16" s="60"/>
      <c r="B16" s="61"/>
    </row>
    <row r="17" spans="1:2" x14ac:dyDescent="0.25">
      <c r="A17" s="60"/>
      <c r="B17" s="61"/>
    </row>
    <row r="18" spans="1:2" x14ac:dyDescent="0.25">
      <c r="A18" s="60"/>
      <c r="B18" s="61"/>
    </row>
    <row r="19" spans="1:2" x14ac:dyDescent="0.25">
      <c r="A19" s="60"/>
      <c r="B19" s="61"/>
    </row>
    <row r="20" spans="1:2" x14ac:dyDescent="0.25">
      <c r="A20" s="60"/>
      <c r="B20" s="61"/>
    </row>
    <row r="21" spans="1:2" x14ac:dyDescent="0.25">
      <c r="A21" s="60"/>
      <c r="B21" s="61"/>
    </row>
    <row r="22" spans="1:2" x14ac:dyDescent="0.25">
      <c r="A22" s="60"/>
      <c r="B22" s="61"/>
    </row>
    <row r="23" spans="1:2" x14ac:dyDescent="0.25">
      <c r="A23" s="60"/>
      <c r="B23" s="61"/>
    </row>
    <row r="24" spans="1:2" x14ac:dyDescent="0.25">
      <c r="A24" s="60"/>
      <c r="B24" s="61"/>
    </row>
    <row r="25" spans="1:2" x14ac:dyDescent="0.25">
      <c r="A25" s="60"/>
      <c r="B25" s="61"/>
    </row>
    <row r="26" spans="1:2" x14ac:dyDescent="0.25">
      <c r="A26" s="60"/>
      <c r="B26" s="61"/>
    </row>
  </sheetData>
  <mergeCells count="1">
    <mergeCell ref="A1:B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PROVA ORALE 12 GIUGNO (2)</vt:lpstr>
      <vt:lpstr>GRADUATORIA FINALE C_LF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Tapanelli</dc:creator>
  <cp:lastModifiedBy>Gloria Marianelli</cp:lastModifiedBy>
  <cp:lastPrinted>2024-01-18T08:05:58Z</cp:lastPrinted>
  <dcterms:created xsi:type="dcterms:W3CDTF">2015-06-05T18:19:34Z</dcterms:created>
  <dcterms:modified xsi:type="dcterms:W3CDTF">2024-03-01T11:13:09Z</dcterms:modified>
</cp:coreProperties>
</file>